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lexandre RUFFONI\Documents\insectes\Plécoptères\Articles personnels\Ephemera - id adultes\"/>
    </mc:Choice>
  </mc:AlternateContent>
  <xr:revisionPtr revIDLastSave="0" documentId="13_ncr:1_{14533E59-8F87-4F86-8559-839B733BE6A1}" xr6:coauthVersionLast="47" xr6:coauthVersionMax="47" xr10:uidLastSave="{00000000-0000-0000-0000-000000000000}"/>
  <bookViews>
    <workbookView xWindow="28680" yWindow="-120" windowWidth="38640" windowHeight="15720" firstSheet="1" activeTab="1" xr2:uid="{00000000-000D-0000-FFFF-FFFF00000000}"/>
  </bookViews>
  <sheets>
    <sheet name="espècesouvrage" sheetId="1" state="hidden" r:id="rId1"/>
    <sheet name="Fig3" sheetId="9" r:id="rId2"/>
  </sheets>
  <definedNames>
    <definedName name="_xlnm._FilterDatabase" localSheetId="0" hidden="1">espècesouvrage!$A$3:$W$205</definedName>
    <definedName name="_xlnm.Print_Titles" localSheetId="1">'Fig3'!$1:$3</definedName>
    <definedName name="_xlnm.Print_Area" localSheetId="1">'Fig3'!$A$1:$BG$211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9" l="1"/>
  <c r="F107" i="9" l="1"/>
  <c r="E107" i="9"/>
  <c r="D107" i="9"/>
  <c r="C107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4" i="9"/>
  <c r="F5" i="9"/>
  <c r="G211" i="9"/>
  <c r="H211" i="9"/>
  <c r="I211" i="9"/>
  <c r="J211" i="9"/>
  <c r="K211" i="9"/>
  <c r="L211" i="9"/>
  <c r="M211" i="9"/>
  <c r="N211" i="9"/>
  <c r="O211" i="9"/>
  <c r="P211" i="9"/>
  <c r="Q211" i="9"/>
  <c r="R211" i="9"/>
  <c r="S211" i="9"/>
  <c r="T211" i="9"/>
  <c r="U211" i="9"/>
  <c r="V211" i="9"/>
  <c r="W211" i="9"/>
  <c r="X211" i="9"/>
  <c r="Y211" i="9"/>
  <c r="Z211" i="9"/>
  <c r="AA211" i="9"/>
  <c r="AB211" i="9"/>
  <c r="AC211" i="9"/>
  <c r="AD211" i="9"/>
  <c r="AE211" i="9"/>
  <c r="AF211" i="9"/>
  <c r="AG211" i="9"/>
  <c r="AH211" i="9"/>
  <c r="AI211" i="9"/>
  <c r="AJ211" i="9"/>
  <c r="AK211" i="9"/>
  <c r="AL211" i="9"/>
  <c r="AM211" i="9"/>
  <c r="AN211" i="9"/>
  <c r="AO211" i="9"/>
  <c r="AP211" i="9"/>
  <c r="AQ211" i="9"/>
  <c r="AR211" i="9"/>
  <c r="AS211" i="9"/>
  <c r="AT211" i="9"/>
  <c r="AU211" i="9"/>
  <c r="AV211" i="9"/>
  <c r="AW211" i="9"/>
  <c r="AX211" i="9"/>
  <c r="AY211" i="9"/>
  <c r="AZ211" i="9"/>
  <c r="BA211" i="9"/>
  <c r="BB211" i="9"/>
  <c r="BC211" i="9"/>
  <c r="BD211" i="9"/>
  <c r="BE211" i="9"/>
  <c r="BF211" i="9"/>
  <c r="BG211" i="9"/>
  <c r="E210" i="9"/>
  <c r="D210" i="9"/>
  <c r="C210" i="9"/>
  <c r="E209" i="9"/>
  <c r="D209" i="9"/>
  <c r="C209" i="9"/>
  <c r="E208" i="9"/>
  <c r="D208" i="9"/>
  <c r="C208" i="9"/>
  <c r="E207" i="9"/>
  <c r="D207" i="9"/>
  <c r="C207" i="9"/>
  <c r="E206" i="9"/>
  <c r="D206" i="9"/>
  <c r="C206" i="9"/>
  <c r="E205" i="9"/>
  <c r="D205" i="9"/>
  <c r="C205" i="9"/>
  <c r="E204" i="9"/>
  <c r="D204" i="9"/>
  <c r="C204" i="9"/>
  <c r="E203" i="9"/>
  <c r="D203" i="9"/>
  <c r="C203" i="9"/>
  <c r="E202" i="9"/>
  <c r="D202" i="9"/>
  <c r="C202" i="9"/>
  <c r="E201" i="9"/>
  <c r="D201" i="9"/>
  <c r="C201" i="9"/>
  <c r="E200" i="9"/>
  <c r="D200" i="9"/>
  <c r="C200" i="9"/>
  <c r="E199" i="9"/>
  <c r="D199" i="9"/>
  <c r="C199" i="9"/>
  <c r="E198" i="9"/>
  <c r="D198" i="9"/>
  <c r="C198" i="9"/>
  <c r="E197" i="9"/>
  <c r="D197" i="9"/>
  <c r="C197" i="9"/>
  <c r="E196" i="9"/>
  <c r="D196" i="9"/>
  <c r="C196" i="9"/>
  <c r="E195" i="9"/>
  <c r="D195" i="9"/>
  <c r="C195" i="9"/>
  <c r="E194" i="9"/>
  <c r="D194" i="9"/>
  <c r="C194" i="9"/>
  <c r="E193" i="9"/>
  <c r="D193" i="9"/>
  <c r="C193" i="9"/>
  <c r="E192" i="9"/>
  <c r="D192" i="9"/>
  <c r="C192" i="9"/>
  <c r="E191" i="9"/>
  <c r="D191" i="9"/>
  <c r="C191" i="9"/>
  <c r="E190" i="9"/>
  <c r="D190" i="9"/>
  <c r="C190" i="9"/>
  <c r="E189" i="9"/>
  <c r="D189" i="9"/>
  <c r="C189" i="9"/>
  <c r="E188" i="9"/>
  <c r="D188" i="9"/>
  <c r="C188" i="9"/>
  <c r="E187" i="9"/>
  <c r="D187" i="9"/>
  <c r="C187" i="9"/>
  <c r="E186" i="9"/>
  <c r="D186" i="9"/>
  <c r="C186" i="9"/>
  <c r="E185" i="9"/>
  <c r="D185" i="9"/>
  <c r="C185" i="9"/>
  <c r="E184" i="9"/>
  <c r="D184" i="9"/>
  <c r="C184" i="9"/>
  <c r="E183" i="9"/>
  <c r="D183" i="9"/>
  <c r="C183" i="9"/>
  <c r="E182" i="9"/>
  <c r="D182" i="9"/>
  <c r="C182" i="9"/>
  <c r="E181" i="9"/>
  <c r="D181" i="9"/>
  <c r="C181" i="9"/>
  <c r="E180" i="9"/>
  <c r="D180" i="9"/>
  <c r="C180" i="9"/>
  <c r="E179" i="9"/>
  <c r="D179" i="9"/>
  <c r="C179" i="9"/>
  <c r="E177" i="9"/>
  <c r="D177" i="9"/>
  <c r="C177" i="9"/>
  <c r="E176" i="9"/>
  <c r="D176" i="9"/>
  <c r="C176" i="9"/>
  <c r="E175" i="9"/>
  <c r="D175" i="9"/>
  <c r="C175" i="9"/>
  <c r="E174" i="9"/>
  <c r="D174" i="9"/>
  <c r="C174" i="9"/>
  <c r="E173" i="9"/>
  <c r="D173" i="9"/>
  <c r="C173" i="9"/>
  <c r="E172" i="9"/>
  <c r="D172" i="9"/>
  <c r="C172" i="9"/>
  <c r="E171" i="9"/>
  <c r="D171" i="9"/>
  <c r="C171" i="9"/>
  <c r="E170" i="9"/>
  <c r="D170" i="9"/>
  <c r="C170" i="9"/>
  <c r="E169" i="9"/>
  <c r="D169" i="9"/>
  <c r="C169" i="9"/>
  <c r="E168" i="9"/>
  <c r="D168" i="9"/>
  <c r="C168" i="9"/>
  <c r="E167" i="9"/>
  <c r="D167" i="9"/>
  <c r="C167" i="9"/>
  <c r="E166" i="9"/>
  <c r="D166" i="9"/>
  <c r="C166" i="9"/>
  <c r="E165" i="9"/>
  <c r="D165" i="9"/>
  <c r="C165" i="9"/>
  <c r="E164" i="9"/>
  <c r="D164" i="9"/>
  <c r="C164" i="9"/>
  <c r="E163" i="9"/>
  <c r="D163" i="9"/>
  <c r="C163" i="9"/>
  <c r="E162" i="9"/>
  <c r="D162" i="9"/>
  <c r="C162" i="9"/>
  <c r="E161" i="9"/>
  <c r="D161" i="9"/>
  <c r="C161" i="9"/>
  <c r="E178" i="9"/>
  <c r="D178" i="9"/>
  <c r="C178" i="9"/>
  <c r="E160" i="9"/>
  <c r="D160" i="9"/>
  <c r="C160" i="9"/>
  <c r="E159" i="9"/>
  <c r="D159" i="9"/>
  <c r="C159" i="9"/>
  <c r="E158" i="9"/>
  <c r="D158" i="9"/>
  <c r="C158" i="9"/>
  <c r="E157" i="9"/>
  <c r="D157" i="9"/>
  <c r="C157" i="9"/>
  <c r="E156" i="9"/>
  <c r="D156" i="9"/>
  <c r="C156" i="9"/>
  <c r="E155" i="9"/>
  <c r="D155" i="9"/>
  <c r="C155" i="9"/>
  <c r="E154" i="9"/>
  <c r="D154" i="9"/>
  <c r="C154" i="9"/>
  <c r="E153" i="9"/>
  <c r="D153" i="9"/>
  <c r="C153" i="9"/>
  <c r="E152" i="9"/>
  <c r="D152" i="9"/>
  <c r="C152" i="9"/>
  <c r="E151" i="9"/>
  <c r="D151" i="9"/>
  <c r="C151" i="9"/>
  <c r="E150" i="9"/>
  <c r="D150" i="9"/>
  <c r="C150" i="9"/>
  <c r="E149" i="9"/>
  <c r="D149" i="9"/>
  <c r="C149" i="9"/>
  <c r="E148" i="9"/>
  <c r="D148" i="9"/>
  <c r="C148" i="9"/>
  <c r="E147" i="9"/>
  <c r="D147" i="9"/>
  <c r="C147" i="9"/>
  <c r="E146" i="9"/>
  <c r="D146" i="9"/>
  <c r="C146" i="9"/>
  <c r="E145" i="9"/>
  <c r="D145" i="9"/>
  <c r="C145" i="9"/>
  <c r="E144" i="9"/>
  <c r="D144" i="9"/>
  <c r="C144" i="9"/>
  <c r="E143" i="9"/>
  <c r="D143" i="9"/>
  <c r="C143" i="9"/>
  <c r="E142" i="9"/>
  <c r="D142" i="9"/>
  <c r="C142" i="9"/>
  <c r="E141" i="9"/>
  <c r="D141" i="9"/>
  <c r="C141" i="9"/>
  <c r="E140" i="9"/>
  <c r="D140" i="9"/>
  <c r="C140" i="9"/>
  <c r="E139" i="9"/>
  <c r="D139" i="9"/>
  <c r="C139" i="9"/>
  <c r="E138" i="9"/>
  <c r="D138" i="9"/>
  <c r="C138" i="9"/>
  <c r="E137" i="9"/>
  <c r="D137" i="9"/>
  <c r="C137" i="9"/>
  <c r="E136" i="9"/>
  <c r="D136" i="9"/>
  <c r="C136" i="9"/>
  <c r="E135" i="9"/>
  <c r="D135" i="9"/>
  <c r="C135" i="9"/>
  <c r="E134" i="9"/>
  <c r="D134" i="9"/>
  <c r="C134" i="9"/>
  <c r="E133" i="9"/>
  <c r="D133" i="9"/>
  <c r="C133" i="9"/>
  <c r="E132" i="9"/>
  <c r="D132" i="9"/>
  <c r="C132" i="9"/>
  <c r="E131" i="9"/>
  <c r="D131" i="9"/>
  <c r="C131" i="9"/>
  <c r="E130" i="9"/>
  <c r="D130" i="9"/>
  <c r="C130" i="9"/>
  <c r="E129" i="9"/>
  <c r="D129" i="9"/>
  <c r="C129" i="9"/>
  <c r="E128" i="9"/>
  <c r="D128" i="9"/>
  <c r="C128" i="9"/>
  <c r="E127" i="9"/>
  <c r="D127" i="9"/>
  <c r="C127" i="9"/>
  <c r="E126" i="9"/>
  <c r="D126" i="9"/>
  <c r="C126" i="9"/>
  <c r="E125" i="9"/>
  <c r="D125" i="9"/>
  <c r="C125" i="9"/>
  <c r="E124" i="9"/>
  <c r="D124" i="9"/>
  <c r="C124" i="9"/>
  <c r="E123" i="9"/>
  <c r="D123" i="9"/>
  <c r="C123" i="9"/>
  <c r="E122" i="9"/>
  <c r="D122" i="9"/>
  <c r="C122" i="9"/>
  <c r="E121" i="9"/>
  <c r="D121" i="9"/>
  <c r="C121" i="9"/>
  <c r="E120" i="9"/>
  <c r="D120" i="9"/>
  <c r="C120" i="9"/>
  <c r="E119" i="9"/>
  <c r="D119" i="9"/>
  <c r="C119" i="9"/>
  <c r="E118" i="9"/>
  <c r="D118" i="9"/>
  <c r="C118" i="9"/>
  <c r="E117" i="9"/>
  <c r="D117" i="9"/>
  <c r="C117" i="9"/>
  <c r="E116" i="9"/>
  <c r="D116" i="9"/>
  <c r="C116" i="9"/>
  <c r="E115" i="9"/>
  <c r="D115" i="9"/>
  <c r="C115" i="9"/>
  <c r="E114" i="9"/>
  <c r="D114" i="9"/>
  <c r="C114" i="9"/>
  <c r="E113" i="9"/>
  <c r="D113" i="9"/>
  <c r="C113" i="9"/>
  <c r="E112" i="9"/>
  <c r="D112" i="9"/>
  <c r="C112" i="9"/>
  <c r="E111" i="9"/>
  <c r="D111" i="9"/>
  <c r="C111" i="9"/>
  <c r="E110" i="9"/>
  <c r="D110" i="9"/>
  <c r="C110" i="9"/>
  <c r="E109" i="9"/>
  <c r="D109" i="9"/>
  <c r="C109" i="9"/>
  <c r="E108" i="9"/>
  <c r="D108" i="9"/>
  <c r="C108" i="9"/>
  <c r="E106" i="9"/>
  <c r="D106" i="9"/>
  <c r="C106" i="9"/>
  <c r="E105" i="9"/>
  <c r="D105" i="9"/>
  <c r="C105" i="9"/>
  <c r="E104" i="9"/>
  <c r="D104" i="9"/>
  <c r="C104" i="9"/>
  <c r="E103" i="9"/>
  <c r="D103" i="9"/>
  <c r="C103" i="9"/>
  <c r="E102" i="9"/>
  <c r="D102" i="9"/>
  <c r="C102" i="9"/>
  <c r="E101" i="9"/>
  <c r="D101" i="9"/>
  <c r="C101" i="9"/>
  <c r="E100" i="9"/>
  <c r="D100" i="9"/>
  <c r="C100" i="9"/>
  <c r="E99" i="9"/>
  <c r="D99" i="9"/>
  <c r="C99" i="9"/>
  <c r="E98" i="9"/>
  <c r="D98" i="9"/>
  <c r="C98" i="9"/>
  <c r="E97" i="9"/>
  <c r="D97" i="9"/>
  <c r="C97" i="9"/>
  <c r="E96" i="9"/>
  <c r="D96" i="9"/>
  <c r="C96" i="9"/>
  <c r="E95" i="9"/>
  <c r="D95" i="9"/>
  <c r="C95" i="9"/>
  <c r="E93" i="9"/>
  <c r="D93" i="9"/>
  <c r="C93" i="9"/>
  <c r="E92" i="9"/>
  <c r="D92" i="9"/>
  <c r="C92" i="9"/>
  <c r="E91" i="9"/>
  <c r="D91" i="9"/>
  <c r="C91" i="9"/>
  <c r="E90" i="9"/>
  <c r="D90" i="9"/>
  <c r="C90" i="9"/>
  <c r="E89" i="9"/>
  <c r="D89" i="9"/>
  <c r="C89" i="9"/>
  <c r="E88" i="9"/>
  <c r="D88" i="9"/>
  <c r="C88" i="9"/>
  <c r="E87" i="9"/>
  <c r="D87" i="9"/>
  <c r="C87" i="9"/>
  <c r="E86" i="9"/>
  <c r="D86" i="9"/>
  <c r="C86" i="9"/>
  <c r="E85" i="9"/>
  <c r="D85" i="9"/>
  <c r="C85" i="9"/>
  <c r="E84" i="9"/>
  <c r="D84" i="9"/>
  <c r="C84" i="9"/>
  <c r="E83" i="9"/>
  <c r="D83" i="9"/>
  <c r="C83" i="9"/>
  <c r="E82" i="9"/>
  <c r="D82" i="9"/>
  <c r="C82" i="9"/>
  <c r="E81" i="9"/>
  <c r="D81" i="9"/>
  <c r="C81" i="9"/>
  <c r="E80" i="9"/>
  <c r="D80" i="9"/>
  <c r="C80" i="9"/>
  <c r="E79" i="9"/>
  <c r="D79" i="9"/>
  <c r="C79" i="9"/>
  <c r="E78" i="9"/>
  <c r="D78" i="9"/>
  <c r="C78" i="9"/>
  <c r="E94" i="9"/>
  <c r="D94" i="9"/>
  <c r="C94" i="9"/>
  <c r="E77" i="9"/>
  <c r="D77" i="9"/>
  <c r="C77" i="9"/>
  <c r="E76" i="9"/>
  <c r="D76" i="9"/>
  <c r="C76" i="9"/>
  <c r="E75" i="9"/>
  <c r="D75" i="9"/>
  <c r="C75" i="9"/>
  <c r="E74" i="9"/>
  <c r="D74" i="9"/>
  <c r="C74" i="9"/>
  <c r="E73" i="9"/>
  <c r="D73" i="9"/>
  <c r="C73" i="9"/>
  <c r="E72" i="9"/>
  <c r="D72" i="9"/>
  <c r="C72" i="9"/>
  <c r="E71" i="9"/>
  <c r="D71" i="9"/>
  <c r="C71" i="9"/>
  <c r="E70" i="9"/>
  <c r="D70" i="9"/>
  <c r="C70" i="9"/>
  <c r="E69" i="9"/>
  <c r="D69" i="9"/>
  <c r="C69" i="9"/>
  <c r="E68" i="9"/>
  <c r="D68" i="9"/>
  <c r="C68" i="9"/>
  <c r="E67" i="9"/>
  <c r="D67" i="9"/>
  <c r="C67" i="9"/>
  <c r="E66" i="9"/>
  <c r="D66" i="9"/>
  <c r="C66" i="9"/>
  <c r="E65" i="9"/>
  <c r="D65" i="9"/>
  <c r="C65" i="9"/>
  <c r="E64" i="9"/>
  <c r="D64" i="9"/>
  <c r="C64" i="9"/>
  <c r="E63" i="9"/>
  <c r="D63" i="9"/>
  <c r="C63" i="9"/>
  <c r="E62" i="9"/>
  <c r="D62" i="9"/>
  <c r="C62" i="9"/>
  <c r="E61" i="9"/>
  <c r="D61" i="9"/>
  <c r="C61" i="9"/>
  <c r="E60" i="9"/>
  <c r="D60" i="9"/>
  <c r="C60" i="9"/>
  <c r="E59" i="9"/>
  <c r="D59" i="9"/>
  <c r="C59" i="9"/>
  <c r="E58" i="9"/>
  <c r="D58" i="9"/>
  <c r="C58" i="9"/>
  <c r="E57" i="9"/>
  <c r="D57" i="9"/>
  <c r="C57" i="9"/>
  <c r="E56" i="9"/>
  <c r="D56" i="9"/>
  <c r="C56" i="9"/>
  <c r="E55" i="9"/>
  <c r="D55" i="9"/>
  <c r="C55" i="9"/>
  <c r="E54" i="9"/>
  <c r="D54" i="9"/>
  <c r="C54" i="9"/>
  <c r="E53" i="9"/>
  <c r="D53" i="9"/>
  <c r="C53" i="9"/>
  <c r="E52" i="9"/>
  <c r="D52" i="9"/>
  <c r="C52" i="9"/>
  <c r="E51" i="9"/>
  <c r="D51" i="9"/>
  <c r="C51" i="9"/>
  <c r="E50" i="9"/>
  <c r="D50" i="9"/>
  <c r="C50" i="9"/>
  <c r="E49" i="9"/>
  <c r="D49" i="9"/>
  <c r="C49" i="9"/>
  <c r="E48" i="9"/>
  <c r="D48" i="9"/>
  <c r="C48" i="9"/>
  <c r="E47" i="9"/>
  <c r="D47" i="9"/>
  <c r="C47" i="9"/>
  <c r="E46" i="9"/>
  <c r="D46" i="9"/>
  <c r="C46" i="9"/>
  <c r="E45" i="9"/>
  <c r="D45" i="9"/>
  <c r="C45" i="9"/>
  <c r="E44" i="9"/>
  <c r="D44" i="9"/>
  <c r="C44" i="9"/>
  <c r="E43" i="9"/>
  <c r="D43" i="9"/>
  <c r="C43" i="9"/>
  <c r="E42" i="9"/>
  <c r="D42" i="9"/>
  <c r="C42" i="9"/>
  <c r="E41" i="9"/>
  <c r="D41" i="9"/>
  <c r="C41" i="9"/>
  <c r="E40" i="9"/>
  <c r="D40" i="9"/>
  <c r="C40" i="9"/>
  <c r="E39" i="9"/>
  <c r="D39" i="9"/>
  <c r="C39" i="9"/>
  <c r="E38" i="9"/>
  <c r="D38" i="9"/>
  <c r="C38" i="9"/>
  <c r="E37" i="9"/>
  <c r="D37" i="9"/>
  <c r="C37" i="9"/>
  <c r="E36" i="9"/>
  <c r="D36" i="9"/>
  <c r="C36" i="9"/>
  <c r="E35" i="9"/>
  <c r="D35" i="9"/>
  <c r="C35" i="9"/>
  <c r="E34" i="9"/>
  <c r="D34" i="9"/>
  <c r="C34" i="9"/>
  <c r="E33" i="9"/>
  <c r="D33" i="9"/>
  <c r="C33" i="9"/>
  <c r="E32" i="9"/>
  <c r="D32" i="9"/>
  <c r="C32" i="9"/>
  <c r="E31" i="9"/>
  <c r="D31" i="9"/>
  <c r="C31" i="9"/>
  <c r="E30" i="9"/>
  <c r="D30" i="9"/>
  <c r="C30" i="9"/>
  <c r="E29" i="9"/>
  <c r="D29" i="9"/>
  <c r="C29" i="9"/>
  <c r="E28" i="9"/>
  <c r="D28" i="9"/>
  <c r="C28" i="9"/>
  <c r="E27" i="9"/>
  <c r="D27" i="9"/>
  <c r="C27" i="9"/>
  <c r="E26" i="9"/>
  <c r="D26" i="9"/>
  <c r="C26" i="9"/>
  <c r="E25" i="9"/>
  <c r="D25" i="9"/>
  <c r="C25" i="9"/>
  <c r="E24" i="9"/>
  <c r="D24" i="9"/>
  <c r="C24" i="9"/>
  <c r="E23" i="9"/>
  <c r="D23" i="9"/>
  <c r="C23" i="9"/>
  <c r="E22" i="9"/>
  <c r="D22" i="9"/>
  <c r="C22" i="9"/>
  <c r="E21" i="9"/>
  <c r="D21" i="9"/>
  <c r="C21" i="9"/>
  <c r="E20" i="9"/>
  <c r="D20" i="9"/>
  <c r="C20" i="9"/>
  <c r="E19" i="9"/>
  <c r="D19" i="9"/>
  <c r="C19" i="9"/>
  <c r="E18" i="9"/>
  <c r="D18" i="9"/>
  <c r="C18" i="9"/>
  <c r="E17" i="9"/>
  <c r="D17" i="9"/>
  <c r="C17" i="9"/>
  <c r="E16" i="9"/>
  <c r="D16" i="9"/>
  <c r="C16" i="9"/>
  <c r="E15" i="9"/>
  <c r="D15" i="9"/>
  <c r="C15" i="9"/>
  <c r="E14" i="9"/>
  <c r="D14" i="9"/>
  <c r="C14" i="9"/>
  <c r="E13" i="9"/>
  <c r="D13" i="9"/>
  <c r="C13" i="9"/>
  <c r="E12" i="9"/>
  <c r="D12" i="9"/>
  <c r="C12" i="9"/>
  <c r="E11" i="9"/>
  <c r="D11" i="9"/>
  <c r="C11" i="9"/>
  <c r="E10" i="9"/>
  <c r="D10" i="9"/>
  <c r="C10" i="9"/>
  <c r="E9" i="9"/>
  <c r="D9" i="9"/>
  <c r="C9" i="9"/>
  <c r="E8" i="9"/>
  <c r="D8" i="9"/>
  <c r="C8" i="9"/>
  <c r="E7" i="9"/>
  <c r="D7" i="9"/>
  <c r="C7" i="9"/>
  <c r="E6" i="9"/>
  <c r="D6" i="9"/>
  <c r="C6" i="9"/>
  <c r="E5" i="9"/>
  <c r="D5" i="9"/>
  <c r="C5" i="9"/>
  <c r="E4" i="9"/>
  <c r="D4" i="9"/>
  <c r="C4" i="9"/>
  <c r="Q205" i="1" l="1"/>
  <c r="R205" i="1"/>
  <c r="S205" i="1"/>
  <c r="T205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4" i="1"/>
  <c r="E205" i="1"/>
  <c r="F205" i="1"/>
  <c r="G205" i="1"/>
  <c r="H205" i="1"/>
  <c r="I205" i="1"/>
  <c r="J205" i="1"/>
  <c r="K205" i="1"/>
  <c r="L205" i="1"/>
  <c r="M205" i="1"/>
  <c r="N205" i="1"/>
  <c r="O205" i="1"/>
  <c r="P20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Alexandre RUFFONI</author>
    <author>tc={5C7C104B-B085-4F5B-9754-BD246B58C816}</author>
    <author>tc={DF779982-F411-462F-A1BA-812FD1944924}</author>
    <author>tc={D26A260B-0AFB-4783-AA29-30DA46893FB2}</author>
    <author>tc={2E4ECA6C-A475-4268-8C9B-9D90FECED1F9}</author>
    <author>tc={978E501D-1202-4C7C-8971-5704FE3DB58C}</author>
    <author>tc={25A99328-68F7-43FA-9C75-225738FF0416}</author>
    <author>tc={674F752C-8C1E-4197-9B7D-85165FBF24B6}</author>
    <author>tc={3183F1B3-C274-458D-A855-608F51194EDB}</author>
    <author>tc={F56E8A01-9E9B-45BB-92B2-F9771D0B14A2}</author>
    <author>tc={5E193553-8047-4190-BAB7-609E25619D2A}</author>
    <author>tc={F7D8C21C-6ABC-40C7-A127-BB2A97D11BB6}</author>
    <author>tc={5BFBCD71-D8F6-4DCD-B914-B92D769E63D6}</author>
    <author>tc={3655F0FE-723A-4C80-B371-D75240B4EC60}</author>
    <author>tc={2AED3EC3-6C8B-44F2-8767-D915BCB7BC4E}</author>
    <author>tc={BC404D3D-3D16-420C-8AF2-3B76E5F18993}</author>
    <author>tc={C23C06D8-B1E2-4DB7-9CA3-3D6E743C8FF3}</author>
    <author>tc={C0040645-FF3B-4C75-9BDF-8F42296F0789}</author>
    <author>tc={75E597B8-5D2D-4AD3-B63E-CF5CB923785E}</author>
    <author>tc={253DD4C9-2608-4C9D-8E94-D896BE202D4F}</author>
    <author>tc={A232BCAB-F2E8-4502-944E-156C8D1B6800}</author>
    <author>tc={572BF13A-3EC0-45FC-93C6-DAECD57E8205}</author>
    <author>tc={0AD5F1FB-FBEB-4981-9637-4570470F223C}</author>
    <author>tc={2B5E4DC8-7364-4729-96C4-F9ACFC9DB520}</author>
    <author>tc={784B9687-5F8C-45F2-B1EA-2D98E2D51FB1}</author>
    <author>tc={A5FCB5CF-FB34-4AB6-BD04-4B0B209E8292}</author>
    <author>tc={D35AAEB1-8BDA-4405-807F-394B74233F9D}</author>
    <author>tc={FB4415C0-1752-4FC7-A1D9-D79A845B0646}</author>
    <author>tc={EE2F2BCA-8603-4B1C-A2B9-B6832B8100E1}</author>
    <author>tc={7E0D2FF2-E3EC-4AC9-942F-D154C2064A30}</author>
    <author>tc={FF82B062-F1EA-444E-8C69-F78B844B006F}</author>
    <author>tc={8D395506-AE6D-4FC4-ABBC-BDFBA5F0AEA9}</author>
    <author>tc={38C0FCC7-C2FB-4B44-BA5B-E19D64A563E5}</author>
    <author>tc={57306695-D9FF-4EC4-AAB4-066BA2F8CA08}</author>
    <author>tc={2E5615D1-3128-4CE9-BF4C-E61C1AF14CB5}</author>
    <author>tc={CF2C6B7F-CF8B-477F-9E96-0AADFF63A196}</author>
    <author>tc={0E1BA291-DC45-4EC7-A8CC-5C25C1753694}</author>
    <author>tc={3C4C7769-1315-4FFE-B232-5824FFCDA206}</author>
    <author>tc={BB4267EA-0F7F-4492-9E1E-84B7F96D9E24}</author>
    <author>tc={2874CB28-7318-4E35-A5A3-FF8F73CA98B9}</author>
    <author>tc={208CB6D3-E3CF-4341-8A28-5862530DDB8C}</author>
    <author>tc={4FA8BAFD-70F8-4E1C-9199-357E9B86687B}</author>
    <author>tc={B6A20DEF-6444-48F9-A095-86BA9CE43E69}</author>
    <author>tc={B5B2312D-3CAA-47CF-8A75-3EF5B62A3BB2}</author>
    <author>tc={FD696749-F9DC-475C-B483-B889D2D2699E}</author>
    <author>tc={EBE25B49-4A6E-45A1-901B-534050C8A533}</author>
    <author>tc={CDF166E1-27E0-4A35-A270-51D6395F1E82}</author>
    <author>tc={D781DC21-C2B5-42CE-91E2-9003E3A385E6}</author>
    <author>tc={6DBEADEE-1562-4B11-9FA7-2D18D9E6C7AE}</author>
    <author>tc={0C2C32DC-001C-4128-A76C-60F03039B65F}</author>
    <author>tc={8AC8C9E3-89B7-4C0C-8CAC-213176B3F5B0}</author>
    <author>tc={E439FB92-746B-4F30-AA93-9BD08508D870}</author>
    <author>tc={3C97A909-D03C-4D5A-905A-35559B82419A}</author>
    <author>tc={72EC936E-20C1-49E4-8903-1CCF7182B68E}</author>
    <author>tc={973B72E7-203F-4AD8-B6A5-19D452FCAB07}</author>
    <author>tc={DD4EF0B3-C983-4C75-AC8A-0244BD60D1D7}</author>
    <author>tc={D5BA41B4-0F70-405B-A720-D10CE9C7DAF9}</author>
    <author>tc={764E11BA-2E23-4542-9517-4EAEEFBDABD3}</author>
    <author>tc={533D828F-6EE9-47BA-B7BD-D6A067C2494B}</author>
    <author>tc={AECA9A22-AD9E-4DA6-B925-88328BF12BCC}</author>
    <author>tc={8F031299-8AF6-4B57-B8BB-07095913FADE}</author>
    <author>tc={0EE7F6C9-5851-49DE-8C9F-837DF4EA4527}</author>
    <author>tc={349507EE-0386-450C-AC88-5720848AB728}</author>
    <author>tc={C4707170-E9CC-4518-82C2-AE9E5285488E}</author>
    <author>tc={0A76C117-EB52-45CC-B478-50B2A8964B78}</author>
    <author>tc={B7A4B706-895F-47DB-BD10-E2F1FA264C7D}</author>
    <author>tc={B2F4E2E0-5B58-4220-92A1-47E372EEC1D5}</author>
    <author>tc={0BC19E1B-BFDA-44B7-9BEF-FA5D6738CF51}</author>
    <author>tc={0280F24E-2C26-4352-997E-9FEFD94010C6}</author>
    <author>tc={598BE568-260D-4D6F-B650-2CD181E3017E}</author>
    <author>tc={E37987C7-FF2D-4E89-B680-D03DC59287A1}</author>
    <author>tc={16839993-CA20-46C3-B6E4-DFAE4FC37D04}</author>
    <author>tc={E69EBDFE-666B-48B2-AA55-ACECA3D4B1B9}</author>
    <author>tc={DCAD4582-7AAA-417A-848B-5B8FBCEC4F26}</author>
    <author>tc={44C15C6E-014F-44CD-AF9B-14B37C8ACCCC}</author>
    <author>tc={44A13FAB-4085-4080-961E-4DBE08249B45}</author>
    <author>tc={3FA30C4D-A66C-4AE3-853F-88B63C49964A}</author>
    <author>tc={731EE06B-DD0F-4EEF-B378-C989F858BC81}</author>
    <author>tc={1B389E93-2C06-4BD6-A9B6-5A43E89C4B3D}</author>
    <author>tc={E68758BE-9F17-4FA0-B690-46B3576F2BE1}</author>
    <author>tc={726C835A-7C08-42E2-BCD9-47511F4B100A}</author>
    <author>tc={CFB93331-04F7-4C09-B5C2-C1F5298DC6B4}</author>
    <author>tc={F0E51260-7508-4FF5-ACEC-D332CCB1FF83}</author>
    <author>tc={AF719937-9F47-4503-BF1F-0566EA5E602E}</author>
    <author>tc={B4EB7A7C-5390-4190-AEB2-13F39DE546F4}</author>
    <author>tc={C5847A74-DF7F-4E2B-9A12-2F4FA30A2D8A}</author>
    <author>tc={2726CCCE-6733-4977-96E1-8B41ECC50ACA}</author>
    <author>tc={265EA31A-69C9-4DB1-824C-9397F812FF1F}</author>
    <author>tc={C3E5775A-BA89-41A2-ADE8-E1E72ADBC6A6}</author>
    <author>tc={FE7A4015-410E-46D4-82CB-E49EEB3FE15B}</author>
    <author>tc={DD36C151-85F2-40D9-A398-EE9D218C4D59}</author>
    <author>tc={B109A31E-5FAD-416D-9D37-5536C2C06C75}</author>
    <author>tc={70AF5752-D606-496F-A21E-06CE2F6233B5}</author>
    <author>tc={AA5C89F3-3FC4-44B6-9E94-1C2C18621C94}</author>
    <author>tc={C69D8AEA-7F59-4BEC-9B7A-A04DCE4D5AA3}</author>
    <author>tc={E4AD058C-4A18-4AB9-B643-0B4FD32EDB76}</author>
    <author>tc={94B9AAF9-0457-475A-AEF0-C3C190180BEE}</author>
  </authors>
  <commentList>
    <comment ref="L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Alexandre RUFFONI:</t>
        </r>
        <r>
          <rPr>
            <sz val="9"/>
            <color indexed="81"/>
            <rFont val="Tahoma"/>
            <family val="2"/>
          </rPr>
          <t xml:space="preserve">
revoir les espèces pour leur validité
 + cylindrica sensu Despax 1951 ? flusciventris sensu Despax 1951 ? + I. standi</t>
        </r>
      </text>
    </comment>
    <comment ref="L4" authorId="1" shapeId="0" xr:uid="{00000000-0006-0000-0000-000002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sous A. pyrenaica (forma typica, forma media, forma major)</t>
      </text>
    </comment>
    <comment ref="M4" authorId="2" shapeId="0" xr:uid="{00000000-0006-0000-0000-000003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sous Arcynopteryx compacta</t>
      </text>
    </comment>
    <comment ref="R4" authorId="3" shapeId="0" xr:uid="{00000000-0006-0000-0000-000004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sous Arcynopteryx compacta</t>
      </text>
    </comment>
    <comment ref="L7" authorId="4" shapeId="0" xr:uid="{00000000-0006-0000-0000-000005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sous B. ventralis</t>
      </text>
    </comment>
    <comment ref="Q10" authorId="5" shapeId="0" xr:uid="{00000000-0006-0000-0000-000006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à verifier</t>
      </text>
    </comment>
    <comment ref="R13" authorId="6" shapeId="0" xr:uid="{00000000-0006-0000-0000-000007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oeuf décrit</t>
      </text>
    </comment>
    <comment ref="G15" authorId="7" shapeId="0" xr:uid="{00000000-0006-0000-0000-000008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oeuf décrit</t>
      </text>
    </comment>
    <comment ref="R15" authorId="8" shapeId="0" xr:uid="{00000000-0006-0000-0000-000009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oeuf partiellement décrit</t>
      </text>
    </comment>
    <comment ref="G17" authorId="9" shapeId="0" xr:uid="{00000000-0006-0000-0000-00000A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oeuf décrit</t>
      </text>
    </comment>
    <comment ref="R17" authorId="10" shapeId="0" xr:uid="{00000000-0006-0000-0000-00000B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oeuf partiellement décrit</t>
      </text>
    </comment>
    <comment ref="R18" authorId="11" shapeId="0" xr:uid="{00000000-0006-0000-0000-00000C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oeuf décrit</t>
      </text>
    </comment>
    <comment ref="L19" authorId="12" shapeId="0" xr:uid="{00000000-0006-0000-0000-00000D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armature sans parties latérales représentées</t>
      </text>
    </comment>
    <comment ref="C24" authorId="13" shapeId="0" xr:uid="{00000000-0006-0000-0000-00000E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note spéciale à faire</t>
      </text>
    </comment>
    <comment ref="L24" authorId="14" shapeId="0" xr:uid="{00000000-0006-0000-0000-00000F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plusieurs formes présentées (non forma oxylepis)</t>
      </text>
    </comment>
    <comment ref="L25" authorId="15" shapeId="0" xr:uid="{00000000-0006-0000-0000-000010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pas de dessin</t>
      </text>
    </comment>
    <comment ref="L29" authorId="16" shapeId="0" xr:uid="{00000000-0006-0000-0000-000011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sous Isoperla griseipennis</t>
      </text>
    </comment>
    <comment ref="L30" authorId="17" shapeId="0" xr:uid="{00000000-0006-0000-0000-000012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sous Isoperla grammatica forma oxylepis</t>
      </text>
    </comment>
    <comment ref="L31" authorId="18" shapeId="0" xr:uid="{00000000-0006-0000-0000-000013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armature sans parties latérales représentées</t>
      </text>
    </comment>
    <comment ref="L32" authorId="19" shapeId="0" xr:uid="{00000000-0006-0000-0000-000014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sous Isoperla viridinervis et I. pilosa</t>
      </text>
    </comment>
    <comment ref="G33" authorId="20" shapeId="0" xr:uid="{00000000-0006-0000-0000-000015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voir ce que ça vaut</t>
      </text>
    </comment>
    <comment ref="L33" authorId="21" shapeId="0" xr:uid="{00000000-0006-0000-0000-000016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manque de dessins, sous Perla cephalotes</t>
      </text>
    </comment>
    <comment ref="R33" authorId="22" shapeId="0" xr:uid="{00000000-0006-0000-0000-000017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voir ce que ça vaut</t>
      </text>
    </comment>
    <comment ref="G34" authorId="23" shapeId="0" xr:uid="{00000000-0006-0000-0000-000018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voir ce que ça vaut</t>
      </text>
    </comment>
    <comment ref="G35" authorId="24" shapeId="0" xr:uid="{00000000-0006-0000-0000-000019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voir ce que ça vaut</t>
      </text>
    </comment>
    <comment ref="R35" authorId="25" shapeId="0" xr:uid="{00000000-0006-0000-0000-00001A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voir ce que ça vaut</t>
      </text>
    </comment>
    <comment ref="L36" authorId="26" shapeId="0" xr:uid="{00000000-0006-0000-0000-00001B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sous Perla nigritarsis, manque de dessins</t>
      </text>
    </comment>
    <comment ref="L38" authorId="27" shapeId="0" xr:uid="{00000000-0006-0000-0000-00001C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sous P. vitripennis</t>
      </text>
    </comment>
    <comment ref="C39" authorId="28" shapeId="0" xr:uid="{00000000-0006-0000-0000-00001D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parfois sous  P. burmeisteriana</t>
      </text>
    </comment>
    <comment ref="G39" authorId="29" shapeId="0" xr:uid="{00000000-0006-0000-0000-00001E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completer avec les oeufs</t>
      </text>
    </comment>
    <comment ref="L39" authorId="30" shapeId="0" xr:uid="{00000000-0006-0000-0000-00001F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manque de dessins</t>
      </text>
    </comment>
    <comment ref="M39" authorId="31" shapeId="0" xr:uid="{00000000-0006-0000-0000-000020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completer avec les oeufs</t>
      </text>
    </comment>
    <comment ref="G40" authorId="32" shapeId="0" xr:uid="{00000000-0006-0000-0000-000021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completer avec les oeufs</t>
      </text>
    </comment>
    <comment ref="L40" authorId="33" shapeId="0" xr:uid="{00000000-0006-0000-0000-000022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manque de dessins</t>
      </text>
    </comment>
    <comment ref="M40" authorId="34" shapeId="0" xr:uid="{00000000-0006-0000-0000-000023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completer avec les oeufs</t>
      </text>
    </comment>
    <comment ref="G41" authorId="35" shapeId="0" xr:uid="{00000000-0006-0000-0000-000024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completer avec les oeufs</t>
      </text>
    </comment>
    <comment ref="L41" authorId="36" shapeId="0" xr:uid="{00000000-0006-0000-0000-000025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manque de dessins</t>
      </text>
    </comment>
    <comment ref="M41" authorId="37" shapeId="0" xr:uid="{00000000-0006-0000-0000-000026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completer avec les oeufs</t>
      </text>
    </comment>
    <comment ref="G42" authorId="38" shapeId="0" xr:uid="{00000000-0006-0000-0000-000027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completer avec les oeufs</t>
      </text>
    </comment>
    <comment ref="L42" authorId="39" shapeId="0" xr:uid="{00000000-0006-0000-0000-000028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manque de dessins</t>
      </text>
    </comment>
    <comment ref="M42" authorId="40" shapeId="0" xr:uid="{00000000-0006-0000-0000-000029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completer avec les oeufs</t>
      </text>
    </comment>
    <comment ref="L43" authorId="41" shapeId="0" xr:uid="{00000000-0006-0000-0000-00002A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sous C. kimminsi, pas de dessin de pénis</t>
      </text>
    </comment>
    <comment ref="R43" authorId="42" shapeId="0" xr:uid="{00000000-0006-0000-0000-00002B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je n'ai pas cette partie</t>
      </text>
    </comment>
    <comment ref="L45" authorId="43" shapeId="0" xr:uid="{00000000-0006-0000-0000-00002C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pas de dessin de pénis</t>
      </text>
    </comment>
    <comment ref="L48" authorId="44" shapeId="0" xr:uid="{00000000-0006-0000-0000-00002D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pas de dessin de pénis</t>
      </text>
    </comment>
    <comment ref="G50" authorId="45" shapeId="0" xr:uid="{00000000-0006-0000-0000-00002E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révision ultérieur de S. italica</t>
      </text>
    </comment>
    <comment ref="L50" authorId="46" shapeId="0" xr:uid="{00000000-0006-0000-0000-00002F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sous Chloroperla torrentium et C. manevali, pas de dessin de pénis</t>
      </text>
    </comment>
    <comment ref="L51" authorId="47" shapeId="0" xr:uid="{00000000-0006-0000-0000-000030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sous Chloroperla apicalis et C. hamulata, pas de dessin de pénis</t>
      </text>
    </comment>
    <comment ref="C52" authorId="48" shapeId="0" xr:uid="{00000000-0006-0000-0000-000031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statut à discuter, imago identique à celui de X. a. apicalis</t>
      </text>
    </comment>
    <comment ref="L52" authorId="49" shapeId="0" xr:uid="{00000000-0006-0000-0000-000032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sous Chloroperla hamulata, critères proposés non stables</t>
      </text>
    </comment>
    <comment ref="L56" authorId="50" shapeId="0" xr:uid="{00000000-0006-0000-0000-000033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sous T.garumnica et T.schoenmundi</t>
      </text>
    </comment>
    <comment ref="L66" authorId="51" shapeId="0" xr:uid="{00000000-0006-0000-0000-000034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peu developpé, pas mal de confusions dans les citations</t>
      </text>
    </comment>
    <comment ref="G69" authorId="52" shapeId="0" xr:uid="{00000000-0006-0000-0000-000035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valable hors extrême nord de la France</t>
      </text>
    </comment>
    <comment ref="L69" authorId="53" shapeId="0" xr:uid="{00000000-0006-0000-0000-000036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sous A. cinerea</t>
      </text>
    </comment>
    <comment ref="M69" authorId="54" shapeId="0" xr:uid="{00000000-0006-0000-0000-000037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valable hors extrême nord de la France</t>
      </text>
    </comment>
    <comment ref="Q69" authorId="55" shapeId="0" xr:uid="{00000000-0006-0000-0000-000038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valable hors extrême nord de la France</t>
      </text>
    </comment>
    <comment ref="G70" authorId="56" shapeId="0" xr:uid="{00000000-0006-0000-0000-000039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valable hors extrême nord de la France</t>
      </text>
    </comment>
    <comment ref="M70" authorId="57" shapeId="0" xr:uid="{00000000-0006-0000-0000-00003A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valable hors extrême nord de la France</t>
      </text>
    </comment>
    <comment ref="Q70" authorId="58" shapeId="0" xr:uid="{00000000-0006-0000-0000-00003B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valable hors extrême nord de la France</t>
      </text>
    </comment>
    <comment ref="G71" authorId="59" shapeId="0" xr:uid="{00000000-0006-0000-0000-00003C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valable hors extrême nord de la France</t>
      </text>
    </comment>
    <comment ref="M71" authorId="60" shapeId="0" xr:uid="{00000000-0006-0000-0000-00003D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valable hors extrême nord de la France</t>
      </text>
    </comment>
    <comment ref="Q71" authorId="61" shapeId="0" xr:uid="{00000000-0006-0000-0000-00003E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valable hors extrême nord de la France</t>
      </text>
    </comment>
    <comment ref="L77" authorId="62" shapeId="0" xr:uid="{00000000-0006-0000-0000-00003F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dessin peu éloquant</t>
      </text>
    </comment>
    <comment ref="L83" authorId="63" shapeId="0" xr:uid="{00000000-0006-0000-0000-000040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dessin peu éloquant</t>
      </text>
    </comment>
    <comment ref="L87" authorId="64" shapeId="0" xr:uid="{00000000-0006-0000-0000-000041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dessin peu éloquant</t>
      </text>
    </comment>
    <comment ref="L89" authorId="65" shapeId="0" xr:uid="{00000000-0006-0000-0000-000042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dessin peu éloquant</t>
      </text>
    </comment>
    <comment ref="L90" authorId="66" shapeId="0" xr:uid="{00000000-0006-0000-0000-000043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dessin peu éloquant</t>
      </text>
    </comment>
    <comment ref="L92" authorId="67" shapeId="0" xr:uid="{00000000-0006-0000-0000-000044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peu étayé</t>
      </text>
    </comment>
    <comment ref="L93" authorId="68" shapeId="0" xr:uid="{00000000-0006-0000-0000-000045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dessin peu éloquant</t>
      </text>
    </comment>
    <comment ref="L95" authorId="69" shapeId="0" xr:uid="{00000000-0006-0000-0000-000046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sous P. occidentatlis</t>
      </text>
    </comment>
    <comment ref="L100" authorId="70" shapeId="0" xr:uid="{00000000-0006-0000-0000-000047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manque d'illustrations</t>
      </text>
    </comment>
    <comment ref="L101" authorId="71" shapeId="0" xr:uid="{00000000-0006-0000-0000-000048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manque d'illustrations</t>
      </text>
    </comment>
    <comment ref="L102" authorId="72" shapeId="0" xr:uid="{00000000-0006-0000-0000-000049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sous N. variegata, dessin peu lisible</t>
      </text>
    </comment>
    <comment ref="L104" authorId="73" shapeId="0" xr:uid="{00000000-0006-0000-0000-00004A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manque d'illustrations</t>
      </text>
    </comment>
    <comment ref="R104" authorId="74" shapeId="0" xr:uid="{00000000-0006-0000-0000-00004B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femelle mal décrite</t>
      </text>
    </comment>
    <comment ref="L105" authorId="75" shapeId="0" xr:uid="{00000000-0006-0000-0000-00004C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dessin peu lisible
Réponse :
    revoir avec pseudo</t>
      </text>
    </comment>
    <comment ref="R105" authorId="76" shapeId="0" xr:uid="{00000000-0006-0000-0000-00004D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utilisable hors des Pyrénées</t>
      </text>
    </comment>
    <comment ref="Q106" authorId="77" shapeId="0" xr:uid="{00000000-0006-0000-0000-00004E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utilisable hors des Alpes</t>
      </text>
    </comment>
    <comment ref="R106" authorId="78" shapeId="0" xr:uid="{00000000-0006-0000-0000-00004F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utilisable hors des Alpes</t>
      </text>
    </comment>
    <comment ref="L107" authorId="79" shapeId="0" xr:uid="{00000000-0006-0000-0000-000050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sous N. monspessulana, dessin peu éloquant</t>
      </text>
    </comment>
    <comment ref="M107" authorId="80" shapeId="0" xr:uid="{00000000-0006-0000-0000-000051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à voir femelle pas top ?</t>
      </text>
    </comment>
    <comment ref="L108" authorId="81" shapeId="0" xr:uid="{00000000-0006-0000-0000-000052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sous N. sigma</t>
      </text>
    </comment>
    <comment ref="G109" authorId="82" shapeId="0" xr:uid="{00000000-0006-0000-0000-000053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utilisable hors des Alpes</t>
      </text>
    </comment>
    <comment ref="Q109" authorId="83" shapeId="0" xr:uid="{00000000-0006-0000-0000-000054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utilisable hors des Alpes</t>
      </text>
    </comment>
    <comment ref="R109" authorId="84" shapeId="0" xr:uid="{00000000-0006-0000-0000-000055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utilisable hors des Alpes</t>
      </text>
    </comment>
    <comment ref="L111" authorId="85" shapeId="0" xr:uid="{00000000-0006-0000-0000-000056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manque d'illustrations</t>
      </text>
    </comment>
    <comment ref="L112" authorId="86" shapeId="0" xr:uid="{00000000-0006-0000-0000-000057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dessin peu éloquant</t>
      </text>
    </comment>
    <comment ref="L113" authorId="87" shapeId="0" xr:uid="{00000000-0006-0000-0000-000058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pas de dessin</t>
      </text>
    </comment>
    <comment ref="L118" authorId="88" shapeId="0" xr:uid="{00000000-0006-0000-0000-000059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manque d'illustrations</t>
      </text>
    </comment>
    <comment ref="L119" authorId="89" shapeId="0" xr:uid="{00000000-0006-0000-0000-00005A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dessin peu éloquant</t>
      </text>
    </comment>
    <comment ref="L120" authorId="90" shapeId="0" xr:uid="{00000000-0006-0000-0000-00005B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sous N. (Nemurella) inconspicua</t>
      </text>
    </comment>
    <comment ref="L122" authorId="91" shapeId="0" xr:uid="{00000000-0006-0000-0000-00005C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sous C. conica non C. nigra</t>
      </text>
    </comment>
    <comment ref="R122" authorId="92" shapeId="0" xr:uid="{00000000-0006-0000-0000-00005D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je n'ai pas cette partie de l'ouvrage</t>
      </text>
    </comment>
    <comment ref="C123" authorId="93" shapeId="0" xr:uid="{00000000-0006-0000-0000-00005E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note taxon à réaliser</t>
      </text>
    </comment>
    <comment ref="C124" authorId="94" shapeId="0" xr:uid="{00000000-0006-0000-0000-00005F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note taxon à réaliser</t>
      </text>
    </comment>
    <comment ref="L131" authorId="95" shapeId="0" xr:uid="{00000000-0006-0000-0000-000060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sous Capniella schilleri</t>
      </text>
    </comment>
    <comment ref="K191" authorId="96" shapeId="0" xr:uid="{00000000-0006-0000-0000-0000610000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difficile rien qu'avec ça</t>
      </text>
    </comment>
    <comment ref="L195" authorId="0" shapeId="0" xr:uid="{00000000-0006-0000-0000-000062000000}">
      <text>
        <r>
          <rPr>
            <b/>
            <sz val="9"/>
            <color indexed="81"/>
            <rFont val="Tahoma"/>
            <family val="2"/>
          </rPr>
          <t>Alexandre RUFFONI:</t>
        </r>
        <r>
          <rPr>
            <sz val="9"/>
            <color indexed="81"/>
            <rFont val="Tahoma"/>
            <family val="2"/>
          </rPr>
          <t xml:space="preserve">
à voir</t>
        </r>
      </text>
    </comment>
  </commentList>
</comments>
</file>

<file path=xl/sharedStrings.xml><?xml version="1.0" encoding="utf-8"?>
<sst xmlns="http://schemas.openxmlformats.org/spreadsheetml/2006/main" count="2290" uniqueCount="528">
  <si>
    <t>mettre le doc en telechargement site Opie-benthos</t>
  </si>
  <si>
    <t>XX référence conseillée, x référence valable non préférée, (x) des révisions récentes posent problème à la description, * ouvrages à utiliser avec précAUtion (trop ancien), gras principaux ouvrages</t>
  </si>
  <si>
    <t>numero</t>
  </si>
  <si>
    <t>famille</t>
  </si>
  <si>
    <r>
      <rPr>
        <sz val="11"/>
        <color rgb="FFFF0000"/>
        <rFont val="Calibri"/>
        <family val="2"/>
        <scheme val="minor"/>
      </rPr>
      <t>j'ai rempli completement Nemouridae et Leuctridae en rapport avec la partie 1 pour tester et commencé ensuite à completer pour les ouvrages déjà listés</t>
    </r>
    <r>
      <rPr>
        <sz val="11"/>
        <color theme="1"/>
        <rFont val="Calibri"/>
        <family val="2"/>
        <scheme val="minor"/>
      </rPr>
      <t xml:space="preserve">
espèces</t>
    </r>
  </si>
  <si>
    <t>nb citations</t>
  </si>
  <si>
    <t>Ravizza et Vinçon 1998</t>
  </si>
  <si>
    <t>Vinçon et Ravizza 2001</t>
  </si>
  <si>
    <t>Fochetti et Tierno de Figueroa 2009</t>
  </si>
  <si>
    <t>Aubert 1953</t>
  </si>
  <si>
    <t>Vinçon et Muranyi 2007</t>
  </si>
  <si>
    <t>Vinçon 2012</t>
  </si>
  <si>
    <t>Vitecek et al. 2017</t>
  </si>
  <si>
    <t>*Despax R.,  1951*</t>
  </si>
  <si>
    <t>Tierno de Figueroa et al. 2003</t>
  </si>
  <si>
    <t>Vinçon et Ravizza 2005</t>
  </si>
  <si>
    <t>Reding et al. 2017</t>
  </si>
  <si>
    <t>Ruffoni 2020</t>
  </si>
  <si>
    <t>Lubini et al. 2012</t>
  </si>
  <si>
    <t>Kis 1974</t>
  </si>
  <si>
    <t>Vinçon et Pardo 2003</t>
  </si>
  <si>
    <t>Zwick 1970</t>
  </si>
  <si>
    <t>Vinçon et al., 2021</t>
  </si>
  <si>
    <t>Perlodidae</t>
  </si>
  <si>
    <t>Arcynopteryx dichroa (McLachlan, 1872)</t>
  </si>
  <si>
    <t>x</t>
  </si>
  <si>
    <t>Besdolus imhoffi (Pictet, 1841)</t>
  </si>
  <si>
    <t>Besdolus ravizzarum Zwick &amp; Weinzierl, 1995</t>
  </si>
  <si>
    <t>Besdolus bicolor (Navás, 1909)¤</t>
  </si>
  <si>
    <t>Besdolus ventralis (Pictet, 1841)¤</t>
  </si>
  <si>
    <t>Dictyogenus alpinum (Pictet, 1841)</t>
  </si>
  <si>
    <t>Dictyogenus fontium (Ris, 1896)</t>
  </si>
  <si>
    <t>(x)</t>
  </si>
  <si>
    <t>Dictyogenus jurassicum Reding, Launay, Le Doaré, Ruffoni &amp; Vinçon, 2019</t>
  </si>
  <si>
    <t>Dictyogenus muranyii Vinçon, Launay, Le Doaré, Ruffoni &amp; Reding, 2019</t>
  </si>
  <si>
    <t>Diura bicaudata (Linnaeus, 1758)</t>
  </si>
  <si>
    <t>Perlodes dispar (Rambur, 1842)</t>
  </si>
  <si>
    <t>XX</t>
  </si>
  <si>
    <t>Perlodes intricatus (Pictet, 1841)</t>
  </si>
  <si>
    <t>Perlodes jurassicus Aubert, 1946</t>
  </si>
  <si>
    <t>Perlodes microcephalus (Pictet, 1833)</t>
  </si>
  <si>
    <t>Isogenus nubecula Newman, 1833</t>
  </si>
  <si>
    <t>Isoperla acicularis acicularis (Despax, 1936)</t>
  </si>
  <si>
    <t>Isoperla ambigua (Despax, 1936)</t>
  </si>
  <si>
    <t>Isoperla carbonaria Aubert, 1953</t>
  </si>
  <si>
    <t>Isoperla difformis (Klapálek, 1909)</t>
  </si>
  <si>
    <t>Isoperla goertzi Illies, 1952</t>
  </si>
  <si>
    <t>Isoperla grammatica (Poda, 1761)</t>
  </si>
  <si>
    <t>Isoperla insularis (Morton, 1930)</t>
  </si>
  <si>
    <t>Isoperla kir Fochetti &amp; Vinçon, 1993</t>
  </si>
  <si>
    <t>Isoperla luzoni Tierno de Figueroa &amp; Vinçon, 2005</t>
  </si>
  <si>
    <t>Isoperla moselyi (Despax, 1936)</t>
  </si>
  <si>
    <t>Isoperla obscura (Zetterstedt, 1840)</t>
  </si>
  <si>
    <t>Isoperla oxylepis oxylepis (Despax, 1936)</t>
  </si>
  <si>
    <t>Isoperla rivulorum (Pictet, 1841)</t>
  </si>
  <si>
    <t>Isoperla viridinervis (Pictet, 1865)</t>
  </si>
  <si>
    <t>Perlidae</t>
  </si>
  <si>
    <t>Dinocras cephalotes (Curtis, 1827)</t>
  </si>
  <si>
    <t>Dinocras ferreri (Pictet, 1841)</t>
  </si>
  <si>
    <t>Dinocras megacephala (Klapálek, 1907)</t>
  </si>
  <si>
    <t>Eoperla ochracea (Kolbe, 1885)</t>
  </si>
  <si>
    <t>Marthamea selysii (Pictet, 1841)¤</t>
  </si>
  <si>
    <t>Marthamea vitripennis (Burmeister, 1839)</t>
  </si>
  <si>
    <t>Perla abdominalis Burmeister, 1839</t>
  </si>
  <si>
    <t>Perla bipunctata Pictet, 1833</t>
  </si>
  <si>
    <t>Perla grandis Rambur, 1842</t>
  </si>
  <si>
    <t>Perla marginata (Panzer, 1799)</t>
  </si>
  <si>
    <t>Chloroperlidae</t>
  </si>
  <si>
    <t>Chloroperla breviata Navás, 1918</t>
  </si>
  <si>
    <t>Chloroperla susemicheli Zwick, 1967</t>
  </si>
  <si>
    <t>Chloroperla tripunctata (Scopoli, 1763)</t>
  </si>
  <si>
    <t>Isoptena serricornis (Pictet, 1841)</t>
  </si>
  <si>
    <t>Siphonoperla italica (Aubert, 1953)</t>
  </si>
  <si>
    <t>Siphonoperla montana (Pictet, 1841)</t>
  </si>
  <si>
    <t>Siphonoperla neglecta neglecta (Rostock, 1881)</t>
  </si>
  <si>
    <t>Siphonoperla torrentium (Pictet, 1841)</t>
  </si>
  <si>
    <t>Xanthoperla apicalis apicalis (Newman, 1836)</t>
  </si>
  <si>
    <t>Xanthoperla apicalis hamulata (Morton, 1930)</t>
  </si>
  <si>
    <t>Taeniopterygiidae</t>
  </si>
  <si>
    <t>Taeniopteryx hubaulti Aubert, 1946</t>
  </si>
  <si>
    <t>Taeniopteryx kuehtreiberi Aubert, 1950</t>
  </si>
  <si>
    <t>Taeniopteryx nebulosa (Linnaeus, 1758)</t>
  </si>
  <si>
    <t>Taeniopteryx schoenemundi (Mertens, 1923)</t>
  </si>
  <si>
    <t>Brachyptera auberti Consiglio, 1957</t>
  </si>
  <si>
    <t>Brachyptera braueri (Klapálek, 1900)</t>
  </si>
  <si>
    <t>Brachyptera monilicornis (Pictet, 1841)</t>
  </si>
  <si>
    <t>Brachyptera risi (Morton, 1896)</t>
  </si>
  <si>
    <t>Brachyptera seticornis (Klapálek, 1902)</t>
  </si>
  <si>
    <t>Brachyptera trifasciata (Pictet, 1832)</t>
  </si>
  <si>
    <t>Rhabdiopteryx acuminata Klapálek, 1905¤</t>
  </si>
  <si>
    <t>Rhabdiopteryx alpina Kühtreiber, 1934</t>
  </si>
  <si>
    <t>Rhabdiopteryx harperi Vinçon &amp; Murányi, 2009</t>
  </si>
  <si>
    <t>Rhabdiopteryx neglecta (Albarda, 1889)</t>
  </si>
  <si>
    <t>Rhabdiopteryx thienemanni Illies, 1957</t>
  </si>
  <si>
    <t>Nemouridae</t>
  </si>
  <si>
    <t>Amphinemura borealis (Morton, 1894)</t>
  </si>
  <si>
    <t>Amphinemura standfussi (Ris, 1902)</t>
  </si>
  <si>
    <t>Amphinemura sulcicollis (Stephens, 1836)</t>
  </si>
  <si>
    <t>Amphinemura triangularis (Ris, 1902)</t>
  </si>
  <si>
    <t>Protonemura alexidis Vinçon, Launay &amp; Reding, 2021</t>
  </si>
  <si>
    <t>Protonemura algovia Mendl, 1968</t>
  </si>
  <si>
    <t>Protonemura angelieri Berthélemy, 1963</t>
  </si>
  <si>
    <t>Protonemura ausonia padana (Vinçon &amp; Ravizza, 2005)</t>
  </si>
  <si>
    <t>Protonemura beatensis (Despax, 1929)</t>
  </si>
  <si>
    <t>Protonemura brevistyla (Ris, 1902)</t>
  </si>
  <si>
    <t>Protonemura bucolica (Consiglio, 1957)</t>
  </si>
  <si>
    <t>Protonemura canigolensis Zwick &amp; Vinçon, 1993</t>
  </si>
  <si>
    <t>Protonemura caprai (Aubert, 1954)</t>
  </si>
  <si>
    <t>Protonemura corsicana (Morton, 1930)</t>
  </si>
  <si>
    <t>Protonemura culmenis Zwick &amp; Vinçon, 1993</t>
  </si>
  <si>
    <t>Protonemura intricata intricata (Ris, 1902)</t>
  </si>
  <si>
    <t>Protonemura jurassica Reding, Bolard &amp; Vinçon, 2017</t>
  </si>
  <si>
    <t>Protonemura lateralis (Pictet, 1836)</t>
  </si>
  <si>
    <t>Protonemura lupina Vinçon &amp; Reding, 2021</t>
  </si>
  <si>
    <t>Protonemura meyeri (Pictet, 1841)</t>
  </si>
  <si>
    <t>Protonemura montana Kimmins, 1941</t>
  </si>
  <si>
    <t>Protonemura nimborella Mosely, 1930</t>
  </si>
  <si>
    <t>Protonemura nimborum (Ris, 1902)</t>
  </si>
  <si>
    <t>Protonemura nitida (Pictet, 1835)</t>
  </si>
  <si>
    <t>Protonemura praecox praecox (Morton, 1894)</t>
  </si>
  <si>
    <t>Protonemura pyrenaica (Mosely, 1930)</t>
  </si>
  <si>
    <t>Protonemura risi (Jacobson &amp; Bianchi, 1905)</t>
  </si>
  <si>
    <t>Protonemura spinulosa (Navás, 1921)</t>
  </si>
  <si>
    <t>Protonemura tuberculata (Despax, 1929)</t>
  </si>
  <si>
    <t>Protonemura vandeli Berthélemy, 1963</t>
  </si>
  <si>
    <t>Protonemura vercingetorix Aubert, 1963</t>
  </si>
  <si>
    <t>Protonemura zhiltzovae Vinçon &amp; Ravizza, 2005</t>
  </si>
  <si>
    <t>Nemoura avicularis Morton, 1894</t>
  </si>
  <si>
    <t>Nemoura cambrica Stephens, 1836</t>
  </si>
  <si>
    <t>Nemoura cinerea cinerea (Retzius, 1783)</t>
  </si>
  <si>
    <t>Nemoura confusa Zwick, 1970</t>
  </si>
  <si>
    <t>Nemoura dubitans Morton, 1894</t>
  </si>
  <si>
    <t>Nemoura erratica Claassen, 1936</t>
  </si>
  <si>
    <t>Nemoura flexuosa Aubert, 1949</t>
  </si>
  <si>
    <t>Nemoura lacustris Pictet, 1865</t>
  </si>
  <si>
    <t>Nemoura linguata Navás, 1918</t>
  </si>
  <si>
    <t>Nemoura marginata Pictet, 1835</t>
  </si>
  <si>
    <t>Nemoura minima Aubert, 1946</t>
  </si>
  <si>
    <t>Nemoura mortoni Ris, 1902</t>
  </si>
  <si>
    <t>Nemoura moselyi Despax, 1934</t>
  </si>
  <si>
    <t>Nemoura obtusa Ris, 1902</t>
  </si>
  <si>
    <t>Nemoura palliventris Aubert, 1953</t>
  </si>
  <si>
    <t>Nemoura pseudoerratica Vinçon &amp; Pardo, 2003</t>
  </si>
  <si>
    <t>Nemoura rivorum Ravizza &amp; Ravizza Dematteis, 1995</t>
  </si>
  <si>
    <t>Nemoura sciurus Aubert, 1949</t>
  </si>
  <si>
    <t>Nemoura sinuata Ris, 1902</t>
  </si>
  <si>
    <t>Nemoura uncinata Despax, 1934</t>
  </si>
  <si>
    <t>Nemoura undulata Ris, 1902</t>
  </si>
  <si>
    <t>Nemurella pictetii Klapálek, 1900</t>
  </si>
  <si>
    <t>Capniidae</t>
  </si>
  <si>
    <t>Capnia nigra (Pictet, 1833)</t>
  </si>
  <si>
    <t>Capnia vidua collarti Aubert, 1950</t>
  </si>
  <si>
    <t>Capnia vidua vidua Klapálek, 1904</t>
  </si>
  <si>
    <t>Capnioneura aptera Berthélemy, 1969</t>
  </si>
  <si>
    <t>Capnioneura brachyptera Despax, 1932</t>
  </si>
  <si>
    <t>Capnioneura libera (Navás, 1909)</t>
  </si>
  <si>
    <t>Capnioneura mitis Despax, 1932</t>
  </si>
  <si>
    <t>Capnioneura nemuroides Ris, 1905</t>
  </si>
  <si>
    <t>Capnioneura petricola Giudicelli, 1967</t>
  </si>
  <si>
    <t>Capnopsis schilleri (Rostock, 1892)</t>
  </si>
  <si>
    <t>Zwicknia bifrons (Newman, 1838)</t>
  </si>
  <si>
    <t>Zwicknia gattolliati Vinçon &amp; Reding, 2018¤</t>
  </si>
  <si>
    <t>Zwicknia rupprechti Murányi, Orci &amp; Gamboa, 2014</t>
  </si>
  <si>
    <t>Zwicknia ledoarei Reding, Launay, Ruffoni, Vinçon &amp; Boumans, 2016</t>
  </si>
  <si>
    <t>Zwicknia westermanni Boumans &amp; Murányi, 2014</t>
  </si>
  <si>
    <t>Leuctridae</t>
  </si>
  <si>
    <t>Leuctra albida Kempny, 1899</t>
  </si>
  <si>
    <t>Leuctra alosi Navás, 1919</t>
  </si>
  <si>
    <t>Leuctra alpina Kühtreiber, 1934</t>
  </si>
  <si>
    <t>Leuctra alticola Despax, 1929</t>
  </si>
  <si>
    <t>Leuctra ameliae Vinçon &amp; Ravizza, 1996</t>
  </si>
  <si>
    <t>Leuctra ariega Pardo &amp; Vinçon, 1995</t>
  </si>
  <si>
    <t>Leuctra armata Kempny, 1899</t>
  </si>
  <si>
    <t>Leuctra aurita Navás, 1919</t>
  </si>
  <si>
    <t>Leuctra autumnalis Aubert, 1948</t>
  </si>
  <si>
    <t>Leuctra berthelemyi Zwick &amp; Vinçon, 1993</t>
  </si>
  <si>
    <t>Leuctra boreoni Aubert, 1962</t>
  </si>
  <si>
    <t>Leuctra braueri Kempny, 1898</t>
  </si>
  <si>
    <t>Leuctra budtzi Esben-Petersen, 1912</t>
  </si>
  <si>
    <t>Leuctra castillana Aubert, 1956</t>
  </si>
  <si>
    <t>Leuctra cingulata Kempny, 1899</t>
  </si>
  <si>
    <t>Leuctra clerguae Vinçon &amp; Pardo, 1994</t>
  </si>
  <si>
    <t>Leuctra concii Consiglio, 1958</t>
  </si>
  <si>
    <t>Leuctra cyrnea cyrnea Consiglio &amp; Giudicelli, 1965</t>
  </si>
  <si>
    <t>Leuctra cyrnea incudensis Vinçon &amp; Ravizza, 2000</t>
  </si>
  <si>
    <t>Leuctra dalmoni Vinçon &amp; Murányi, 2007</t>
  </si>
  <si>
    <t>Leuctra delmastroi Vinçon, 2012</t>
  </si>
  <si>
    <t>Leuctra despaxi Mosely, 1930</t>
  </si>
  <si>
    <t>Leuctra digitata Kempny, 1899</t>
  </si>
  <si>
    <t>Leuctra elisabethae Ravizza, 1985</t>
  </si>
  <si>
    <t>Leuctra espanoli Aubert, 1956</t>
  </si>
  <si>
    <t>Leuctra flavomaculata Mosely, 1935</t>
  </si>
  <si>
    <t>Leuctra fraterna Morton, 1930</t>
  </si>
  <si>
    <t>Leuctra fusca fusca (Linnaeus, 1758)</t>
  </si>
  <si>
    <t>Leuctra gallica Aubert, 1953</t>
  </si>
  <si>
    <t>Leuctra garumna Vinçon &amp; Ravizza, 1996</t>
  </si>
  <si>
    <t>Leuctra geniculata Stephens, 1836</t>
  </si>
  <si>
    <t>Leuctra handlirschi Kempny, 1898</t>
  </si>
  <si>
    <t>Leuctra helvetica Aubert, 1956</t>
  </si>
  <si>
    <t>Leuctra hexacantha Despax, 1940</t>
  </si>
  <si>
    <t>Leuctra hexacanthoides Zwick &amp; Vinçon, 1993</t>
  </si>
  <si>
    <t>Leuctra hippopus Kempny, 1899</t>
  </si>
  <si>
    <t>Leuctra inermis Kempny, 1899</t>
  </si>
  <si>
    <t>Leuctra joani Vinçon &amp; Pardo, 1994</t>
  </si>
  <si>
    <t>Leuctra kempnyi Mosely, 1932</t>
  </si>
  <si>
    <t>Leuctra lamellosa lamellosa Despax, 1929</t>
  </si>
  <si>
    <t>Leuctra leptogaster Aubert, 1949</t>
  </si>
  <si>
    <t>Leuctra major Brinck, 1949</t>
  </si>
  <si>
    <t>Leuctra marinettae Ravizza &amp; Vinçon, 1989</t>
  </si>
  <si>
    <t>Leuctra maroccana Aubert, 1956</t>
  </si>
  <si>
    <t>Leuctra mortoni Kempny, 1899</t>
  </si>
  <si>
    <t>Leuctra moselyi Morton, 1929</t>
  </si>
  <si>
    <t>Leuctra nigra (Olivier, 1811)</t>
  </si>
  <si>
    <t>Leuctra niveola Schmid, 1947</t>
  </si>
  <si>
    <t>Leuctra occitana Despax, 1930</t>
  </si>
  <si>
    <t>Leuctra prima Kempny, 1899</t>
  </si>
  <si>
    <t>Leuctra pseudocingulata Mendl, 1968</t>
  </si>
  <si>
    <t>Leuctra pseudocylindrica Despax, 1929</t>
  </si>
  <si>
    <t>Leuctra pseudorosinae Aubert, 1954</t>
  </si>
  <si>
    <t>Leuctra pseudosignifera Aubert, 1954</t>
  </si>
  <si>
    <t>Leuctra pusilla Krno, 1985</t>
  </si>
  <si>
    <t>Leuctra queyrassiana queyrassiana Ravizza &amp; Vinçon, 1991</t>
  </si>
  <si>
    <t>Leuctra rauscheri Aubert, 1957</t>
  </si>
  <si>
    <t>Leuctra ravizzai Ravizza Dematteis &amp; Vinçon, 1994</t>
  </si>
  <si>
    <t>Leuctra rosinae Kempny, 1900</t>
  </si>
  <si>
    <t>?</t>
  </si>
  <si>
    <t>Leuctra schmidi Aubert, 1946</t>
  </si>
  <si>
    <t>Leuctra subalpina Vinçon, Ravizza &amp; Aubert, 1995</t>
  </si>
  <si>
    <t>Leuctra teriolensis Kempny, 1900</t>
  </si>
  <si>
    <t>Leuctra thomasi Zwick &amp; Vinçon, 1993</t>
  </si>
  <si>
    <t>Leuctra zwicki Ravizza &amp; Vinçon, 1991</t>
  </si>
  <si>
    <t>Pachyleuctra benllochi (Navás, 1917)</t>
  </si>
  <si>
    <t>Pachyleuctra bertrandi Aubert, 1952</t>
  </si>
  <si>
    <t>Pachyleuctra ribauti Despax, 1930</t>
  </si>
  <si>
    <t>Tyrrhenoleuctra zavattarii (Consiglio, 1956)</t>
  </si>
  <si>
    <t>liste bibliographique :</t>
  </si>
  <si>
    <t>AUBERT J.,  1953. Plécoptères européens nouveaux. , Bull. soc. ent. Suisse 20,  72-76</t>
  </si>
  <si>
    <t>Despax 1951</t>
  </si>
  <si>
    <t>Despax R.,  1951. Plécoptères. , Faune de France 55,  280</t>
  </si>
  <si>
    <t>FOCHETTI R., TIERNO DE FIGUEROA J.M. 2009. FAUNA D’ITALIA (XLIII). Plecoptera. . , Calderini- Edagricole ,  339</t>
  </si>
  <si>
    <t>KIS B.,  1974. Insecta. Plecoptera.. Academiei Republicii Socialiste România. Bucarest, Fauna Republicii Socialiste Românie Volumen 8, fosciculo 7,  271</t>
  </si>
  <si>
    <t>LUBINI V., KNISPEL S. &amp; G. Vinçon 2012. Die Steinfliegen der Schweiz: Bestimmung und Verbreitung / Les plécoptères de Suisse: identification et distribution.. , Fauna Helvetica 27,  272</t>
  </si>
  <si>
    <t>RAVIZZA C., Vinçon G. 1998. Les Leuctridae des Alpes. , Bull. soc. ent. Suisse 71,  285-342</t>
  </si>
  <si>
    <t>Reding J.-P., BOLARD A. &amp; G. Vinçon 2017. A new species of Protonemura Kempny, 1898 (Plecoptera: Nemouridae) from the French and Swiss Jura Mountains. , Zootaxa 4276 (4),  554–568</t>
  </si>
  <si>
    <t>Ruffoni A.,  2020. Description des larves de Protonemura de Corse, morphologie imaginale et précisions écologiques [Plecoptera, Nemouridae]. , Ephemera 21(2),  97-107</t>
  </si>
  <si>
    <t>Tierno de Figueroa J. M., SANCHEZ-ORTEGA A., Luzón-Ortega J.M., MEMBIELA IGLESIAS P.  2003. Plecoptera. RAMOS, M.A. et al. (Eds). Museo nacional de ciencias naturales.CSIC. Madrid, Fauna iberica vol 22,  400</t>
  </si>
  <si>
    <t>Vinçon G.,  2012. Leuctra delmastroi sp. n., a new Alpine species, with comments on the micro-endemism in the Leuctra genus in the southwestern Alps (Plecoptera, Leuctridae). , Bull. soc. ent. Suisse 85,  201–208</t>
  </si>
  <si>
    <t>Vinçon G., Launay B. &amp; Reding J.-P.. Two new species of Protonemura Kempny, 1898 (Plecoptera: Nemouridae) from Southern France. Zootaxa, submitted</t>
  </si>
  <si>
    <t>VINCON G., MURANYI D. 2007. Leuctra dalmoni, a new orophilic species with wide distribution in Europe (Plecoptera).  , Nouv. Revue Ent. T.23, Fasc 3,  237-248</t>
  </si>
  <si>
    <t>Vinçon G., PARDO I. 2003. Two new Nemoura species from the north-western Iberian Peninsula and the Pyrenees (Plecoptera, Nemouridae).. , Nouvelle Revue d'Entomologie (N.S.)  20(1),  29-38</t>
  </si>
  <si>
    <t>Vinçon G., RAVIZZA C. 2001. Leuctridae (Plecoptera of the Pyrenees).  , Annls. Limnol. 37,  293-322</t>
  </si>
  <si>
    <t>Vinçon G., RAVIZZA C. 2005. A review of the French Protonemura.  , Annls. Limnol. 41,  99-126</t>
  </si>
  <si>
    <t>VITECEK S., Vinçon G., GRAF W. &amp; S. U. PAULS 2017. High cryptic diversity in aquatic insects: an integrative approach to study the enigmatic Leuctra inermis species group (Plecoptera). , Arthropod systematics &amp; phylogeny 75 (3),  497-521</t>
  </si>
  <si>
    <t>Zwick P.,  1970. Was ist Nemoura marginata F. J. Pictet 1836? Bestimmung einses Neotypus Beschreibung einer neuen europaischen Nemoura Art. (Ins. Plecoptera). , Rev. Sui. Zool. 2 ( 17),  261-272</t>
  </si>
  <si>
    <t>Famille</t>
  </si>
  <si>
    <t>Espèce</t>
  </si>
  <si>
    <t>Arcynopteryx dichroa</t>
  </si>
  <si>
    <t>(A)</t>
  </si>
  <si>
    <t>B</t>
  </si>
  <si>
    <t>A</t>
  </si>
  <si>
    <t>(B)</t>
  </si>
  <si>
    <t>Besdolus imhoffi</t>
  </si>
  <si>
    <t>(C)</t>
  </si>
  <si>
    <t>C</t>
  </si>
  <si>
    <t>Besdolus ravizzarum</t>
  </si>
  <si>
    <t>Besdolus bicolor</t>
  </si>
  <si>
    <t>Dictyogenus alpinum</t>
  </si>
  <si>
    <t>Dictyogenus fontium</t>
  </si>
  <si>
    <t>Dictyogenus jurassicum</t>
  </si>
  <si>
    <t>Dictyogenus muranyii</t>
  </si>
  <si>
    <t>Diura bicaudata</t>
  </si>
  <si>
    <t>Perlodes dispar</t>
  </si>
  <si>
    <t>Perlodes intricatus</t>
  </si>
  <si>
    <t>Perlodes jurassicus</t>
  </si>
  <si>
    <t>Perlodes microcephalus</t>
  </si>
  <si>
    <t>Isogenus nubecula</t>
  </si>
  <si>
    <t>Isoperla acicularis acicularis</t>
  </si>
  <si>
    <t>Isoperla ambigua</t>
  </si>
  <si>
    <t>Isoperla carbonaria</t>
  </si>
  <si>
    <t>Isoperla difformis</t>
  </si>
  <si>
    <t>Isoperla goertzi</t>
  </si>
  <si>
    <t>Isoperla grammatica</t>
  </si>
  <si>
    <t>Isoperla insularis</t>
  </si>
  <si>
    <t>Isoperla kir</t>
  </si>
  <si>
    <t>Isoperla luzoni</t>
  </si>
  <si>
    <t>Isoperla moselyi</t>
  </si>
  <si>
    <t>Isoperla obscura</t>
  </si>
  <si>
    <t>Isoperla oxylepis oxylepis</t>
  </si>
  <si>
    <t>Isoperla rivulorum</t>
  </si>
  <si>
    <t>Isoperla viridinervis</t>
  </si>
  <si>
    <t>Dinocras cephalotes</t>
  </si>
  <si>
    <t>Dinocras ferreri</t>
  </si>
  <si>
    <t>Dinocras megacephala</t>
  </si>
  <si>
    <t>Eoperla ochracea</t>
  </si>
  <si>
    <t>Marthamea vitripennis</t>
  </si>
  <si>
    <t>Perla abdominalis</t>
  </si>
  <si>
    <t>Perla grandis</t>
  </si>
  <si>
    <t>Perla marginata</t>
  </si>
  <si>
    <t>Chloroperla breviata</t>
  </si>
  <si>
    <t>Chloroperla susemicheli</t>
  </si>
  <si>
    <t>Chloroperla tripunctata</t>
  </si>
  <si>
    <t>Isoptena serricornis</t>
  </si>
  <si>
    <t>Siphonoperla italica</t>
  </si>
  <si>
    <t>Siphonoperla montana</t>
  </si>
  <si>
    <t>Siphonoperla torrentium</t>
  </si>
  <si>
    <t>Xanthoperla apicalis apicalis</t>
  </si>
  <si>
    <t>Xanthoperla apicalis hamulata</t>
  </si>
  <si>
    <t>Taeniopteryx hubaulti</t>
  </si>
  <si>
    <t>Taeniopteryx kuehtreiberi</t>
  </si>
  <si>
    <t>Taeniopteryx nebulosa</t>
  </si>
  <si>
    <t>Taeniopteryx schoenemundi</t>
  </si>
  <si>
    <t>Brachyptera auberti</t>
  </si>
  <si>
    <t>Brachyptera braueri</t>
  </si>
  <si>
    <t>Brachyptera monilicornis</t>
  </si>
  <si>
    <t>Brachyptera risi</t>
  </si>
  <si>
    <t>Brachyptera seticornis</t>
  </si>
  <si>
    <t>Brachyptera trifasciata</t>
  </si>
  <si>
    <t>Rhabdiopteryx alpina</t>
  </si>
  <si>
    <t>Rhabdiopteryx harperi</t>
  </si>
  <si>
    <t>Rhabdiopteryx neglecta</t>
  </si>
  <si>
    <t>Rhabdiopteryx thienemanni</t>
  </si>
  <si>
    <t>Amphinemura borealis</t>
  </si>
  <si>
    <t>Amphinemura standfussi</t>
  </si>
  <si>
    <t>Amphinemura sulcicollis</t>
  </si>
  <si>
    <t>Amphinemura triangularis</t>
  </si>
  <si>
    <t>Protonemura alexidis</t>
  </si>
  <si>
    <t>Protonemura algovia</t>
  </si>
  <si>
    <t>Protonemura angelieri</t>
  </si>
  <si>
    <t>Protonemura beatensis</t>
  </si>
  <si>
    <t>Protonemura brevistyla</t>
  </si>
  <si>
    <t>Protonemura bucolica</t>
  </si>
  <si>
    <t>Protonemura canigolensis</t>
  </si>
  <si>
    <t>Protonemura caprai</t>
  </si>
  <si>
    <t>Protonemura corsicana</t>
  </si>
  <si>
    <t>Protonemura culmenis</t>
  </si>
  <si>
    <t>Protonemura intricata intricata</t>
  </si>
  <si>
    <t>Protonemura jurassica</t>
  </si>
  <si>
    <t>Protonemura lateralis</t>
  </si>
  <si>
    <t>Protonemura lupina</t>
  </si>
  <si>
    <t>Protonemura meyeri</t>
  </si>
  <si>
    <t>Protonemura montana</t>
  </si>
  <si>
    <t>Protonemura nimborella</t>
  </si>
  <si>
    <t>Protonemura nimborum</t>
  </si>
  <si>
    <t>Protonemura nitida</t>
  </si>
  <si>
    <t>Protonemura praecox praecox</t>
  </si>
  <si>
    <t>Protonemura pyrenaica</t>
  </si>
  <si>
    <t>Protonemura risi</t>
  </si>
  <si>
    <t>Protonemura spinulosa</t>
  </si>
  <si>
    <t>Protonemura tuberculata</t>
  </si>
  <si>
    <t>Protonemura vandeli</t>
  </si>
  <si>
    <t>Protonemura vercingetorix</t>
  </si>
  <si>
    <t>Protonemura zhiltzovae</t>
  </si>
  <si>
    <t>Nemoura avicularis</t>
  </si>
  <si>
    <t>Nemoura cambrica</t>
  </si>
  <si>
    <t>Nemoura cinerea cinerea</t>
  </si>
  <si>
    <t>Nemoura confusa</t>
  </si>
  <si>
    <t>Nemoura dubitans</t>
  </si>
  <si>
    <t>Nemoura erratica</t>
  </si>
  <si>
    <t>Nemoura flexuosa</t>
  </si>
  <si>
    <t>Nemoura lacustris</t>
  </si>
  <si>
    <t>Nemoura linguata</t>
  </si>
  <si>
    <t>Nemoura marginata</t>
  </si>
  <si>
    <t>Nemoura minima</t>
  </si>
  <si>
    <t>Nemoura mortoni</t>
  </si>
  <si>
    <t>Nemoura moselyi</t>
  </si>
  <si>
    <t>Nemoura obtusa</t>
  </si>
  <si>
    <t>Nemoura palliventris</t>
  </si>
  <si>
    <t>Nemoura pseudoerratica</t>
  </si>
  <si>
    <t>Nemoura rivorum</t>
  </si>
  <si>
    <t>Nemoura sciurus</t>
  </si>
  <si>
    <t>Nemoura sinuata</t>
  </si>
  <si>
    <t>Nemoura uncinata</t>
  </si>
  <si>
    <t>Nemoura undulata</t>
  </si>
  <si>
    <t>Nemurella pictetii</t>
  </si>
  <si>
    <t>Capnia nigra</t>
  </si>
  <si>
    <t>Capnia vidua collarti</t>
  </si>
  <si>
    <t>Capnia vidua vidua</t>
  </si>
  <si>
    <t>Capnioneura aptera</t>
  </si>
  <si>
    <t>Capnioneura brachyptera</t>
  </si>
  <si>
    <t>Capnioneura libera</t>
  </si>
  <si>
    <t>Capnioneura mitis</t>
  </si>
  <si>
    <t>Capnioneura nemuroides</t>
  </si>
  <si>
    <t>Capnioneura petricola</t>
  </si>
  <si>
    <t>Capnopsis schilleri</t>
  </si>
  <si>
    <t>Zwicknia bifrons</t>
  </si>
  <si>
    <t>Zwicknia rupprechti</t>
  </si>
  <si>
    <t>Zwicknia ledoarei</t>
  </si>
  <si>
    <t>Zwicknia westermanni</t>
  </si>
  <si>
    <t>Leuctra albida</t>
  </si>
  <si>
    <t>Leuctra alosi</t>
  </si>
  <si>
    <t>Leuctra alpina</t>
  </si>
  <si>
    <t>Leuctra alticola</t>
  </si>
  <si>
    <t>Leuctra ameliae</t>
  </si>
  <si>
    <t>Leuctra ariega</t>
  </si>
  <si>
    <t>Leuctra armata</t>
  </si>
  <si>
    <t>Leuctra aurita</t>
  </si>
  <si>
    <t>Leuctra autumnalis</t>
  </si>
  <si>
    <t>Leuctra berthelemyi</t>
  </si>
  <si>
    <t>Leuctra boreoni</t>
  </si>
  <si>
    <t>Leuctra braueri</t>
  </si>
  <si>
    <t>Leuctra budtzi</t>
  </si>
  <si>
    <t>Leuctra castillana</t>
  </si>
  <si>
    <t>Leuctra cingulata</t>
  </si>
  <si>
    <t>Leuctra clerguae</t>
  </si>
  <si>
    <t>Leuctra concii</t>
  </si>
  <si>
    <t>Leuctra dalmoni</t>
  </si>
  <si>
    <t>Leuctra delmastroi</t>
  </si>
  <si>
    <t>Leuctra despaxi</t>
  </si>
  <si>
    <t>Leuctra digitata</t>
  </si>
  <si>
    <t>Leuctra elisabethae</t>
  </si>
  <si>
    <t>Leuctra espanoli</t>
  </si>
  <si>
    <t>Leuctra flavomaculata</t>
  </si>
  <si>
    <t>Leuctra fraterna</t>
  </si>
  <si>
    <t>Leuctra fusca fusca</t>
  </si>
  <si>
    <t>Leuctra gallica</t>
  </si>
  <si>
    <t>Leuctra garumna</t>
  </si>
  <si>
    <t>Leuctra geniculata</t>
  </si>
  <si>
    <t>Leuctra handlirschi</t>
  </si>
  <si>
    <t>Leuctra helvetica</t>
  </si>
  <si>
    <t>Leuctra hexacantha</t>
  </si>
  <si>
    <t>Leuctra hexacanthoides</t>
  </si>
  <si>
    <t>Leuctra hippopus</t>
  </si>
  <si>
    <t>Leuctra inermis</t>
  </si>
  <si>
    <t>Leuctra joani</t>
  </si>
  <si>
    <t>Leuctra kempnyi</t>
  </si>
  <si>
    <t>Leuctra lamellosa lamellosa</t>
  </si>
  <si>
    <t>Leuctra leptogaster</t>
  </si>
  <si>
    <t>Leuctra major</t>
  </si>
  <si>
    <t>Leuctra marinettae</t>
  </si>
  <si>
    <t>Leuctra maroccana</t>
  </si>
  <si>
    <t>Leuctra mortoni</t>
  </si>
  <si>
    <t>Leuctra moselyi</t>
  </si>
  <si>
    <t>Leuctra nigra</t>
  </si>
  <si>
    <t>Leuctra niveola</t>
  </si>
  <si>
    <t>Leuctra occitana</t>
  </si>
  <si>
    <t>Leuctra prima</t>
  </si>
  <si>
    <t>Leuctra pseudocingulata</t>
  </si>
  <si>
    <t>Leuctra pseudocylindrica</t>
  </si>
  <si>
    <t>Leuctra pseudorosinae</t>
  </si>
  <si>
    <t>Leuctra pseudosignifera</t>
  </si>
  <si>
    <t>Leuctra pusilla</t>
  </si>
  <si>
    <t>Leuctra rauscheri</t>
  </si>
  <si>
    <t>Leuctra ravizzai</t>
  </si>
  <si>
    <t>Leuctra rosinae</t>
  </si>
  <si>
    <t>Leuctra schmidi</t>
  </si>
  <si>
    <t>Leuctra subalpina</t>
  </si>
  <si>
    <t>Leuctra teriolensis</t>
  </si>
  <si>
    <t>Leuctra thomasi</t>
  </si>
  <si>
    <t>Leuctra zwicki</t>
  </si>
  <si>
    <t>Pachyleuctra benllochi</t>
  </si>
  <si>
    <t>Pachyleuctra bertrandi</t>
  </si>
  <si>
    <t>Pachyleuctra ribauti</t>
  </si>
  <si>
    <t>Tyrrhenoleuctra zavattarii</t>
  </si>
  <si>
    <t>Perla pyrenaica</t>
  </si>
  <si>
    <t>Perla ravizzaorum</t>
  </si>
  <si>
    <t>Protonemura padana</t>
  </si>
  <si>
    <t>Leuctra cyrnea</t>
  </si>
  <si>
    <t>Leuctra incudensis</t>
  </si>
  <si>
    <t>Leuctra queyrassiana</t>
  </si>
  <si>
    <t>Nemoura banatica</t>
  </si>
  <si>
    <t>nombre de taxons français traités :</t>
  </si>
  <si>
    <r>
      <t xml:space="preserve">Perla </t>
    </r>
    <r>
      <rPr>
        <sz val="10"/>
        <color rgb="FF000000"/>
        <rFont val="Castoro"/>
      </rPr>
      <t>complexe</t>
    </r>
    <r>
      <rPr>
        <i/>
        <sz val="10"/>
        <color rgb="FF000000"/>
        <rFont val="Castoro"/>
      </rPr>
      <t xml:space="preserve"> bipunctata</t>
    </r>
  </si>
  <si>
    <t>Marthamea selysii</t>
  </si>
  <si>
    <t>Isoperla felderorum</t>
  </si>
  <si>
    <t>Besdolus ventralis</t>
  </si>
  <si>
    <t>Rhabdiopteryx acuminata</t>
  </si>
  <si>
    <t>Nemoura cinerea selene</t>
  </si>
  <si>
    <t>Zwicknia gattolliati</t>
  </si>
  <si>
    <t>Leuctra biellensis</t>
  </si>
  <si>
    <t xml:space="preserve"> Aubert 1950</t>
  </si>
  <si>
    <t xml:space="preserve"> Total A</t>
  </si>
  <si>
    <t xml:space="preserve"> Total B</t>
  </si>
  <si>
    <t xml:space="preserve"> Total C</t>
  </si>
  <si>
    <t xml:space="preserve"> Total références</t>
  </si>
  <si>
    <t xml:space="preserve"> Aubert 1959</t>
  </si>
  <si>
    <t xml:space="preserve"> Berthélemy 1969</t>
  </si>
  <si>
    <t xml:space="preserve"> Boumans &amp; Murányi 2014</t>
  </si>
  <si>
    <t xml:space="preserve"> Fochetti &amp; Tierno de Figueroa 2009</t>
  </si>
  <si>
    <t xml:space="preserve"> Kis 1974</t>
  </si>
  <si>
    <t xml:space="preserve"> Illies 1957</t>
  </si>
  <si>
    <t xml:space="preserve"> Lillehammer 1988</t>
  </si>
  <si>
    <t xml:space="preserve"> Lubini et al. 2012</t>
  </si>
  <si>
    <t xml:space="preserve"> Murányi et al. 2014</t>
  </si>
  <si>
    <t xml:space="preserve"> Ravizza 2002</t>
  </si>
  <si>
    <t xml:space="preserve"> Ravizza &amp; Vinçon 1998</t>
  </si>
  <si>
    <t xml:space="preserve"> Reding et al. 2016</t>
  </si>
  <si>
    <t xml:space="preserve"> Reding et al. 2017</t>
  </si>
  <si>
    <t xml:space="preserve"> Reding et al. 2019</t>
  </si>
  <si>
    <t xml:space="preserve"> Reding et al. 2021</t>
  </si>
  <si>
    <t xml:space="preserve"> Reding, 2023</t>
  </si>
  <si>
    <t xml:space="preserve"> Reding 2024</t>
  </si>
  <si>
    <t xml:space="preserve"> Roesti 2021</t>
  </si>
  <si>
    <t xml:space="preserve"> Tierno de Figueroa et al. 2003</t>
  </si>
  <si>
    <t xml:space="preserve"> Tierno de Figueroa &amp; Vinçon 2005</t>
  </si>
  <si>
    <t xml:space="preserve"> Vinçon 2012</t>
  </si>
  <si>
    <t xml:space="preserve"> Vinçon et al. 2021</t>
  </si>
  <si>
    <t xml:space="preserve"> Vinçon &amp; Murányi 2007</t>
  </si>
  <si>
    <t xml:space="preserve"> Vinçon &amp; Murányi 2009</t>
  </si>
  <si>
    <t xml:space="preserve"> Vinçon &amp; Pardo 2003</t>
  </si>
  <si>
    <t xml:space="preserve"> Vinçon &amp; Ravizza 2001</t>
  </si>
  <si>
    <t xml:space="preserve"> Vinçon &amp; Ravizza 2005</t>
  </si>
  <si>
    <t xml:space="preserve"> Vinçon &amp; Reding 2018</t>
  </si>
  <si>
    <t xml:space="preserve"> Vinçon et al. 2024</t>
  </si>
  <si>
    <t xml:space="preserve"> Zwick 1970</t>
  </si>
  <si>
    <t xml:space="preserve"> Zwick &amp; Weinzierl 1995</t>
  </si>
  <si>
    <t xml:space="preserve"> Aubert 1953</t>
  </si>
  <si>
    <t xml:space="preserve"> Despax 1936</t>
  </si>
  <si>
    <t xml:space="preserve"> Kovács &amp; Zwick 2008</t>
  </si>
  <si>
    <t xml:space="preserve"> Krno 1985</t>
  </si>
  <si>
    <t xml:space="preserve"> Launay &amp; Le Doaré 2015</t>
  </si>
  <si>
    <t xml:space="preserve"> Nelson &amp; Nelson 2017</t>
  </si>
  <si>
    <t xml:space="preserve"> Ravizza &amp; Vinçon 2003</t>
  </si>
  <si>
    <t xml:space="preserve"> Ruffoni 2020</t>
  </si>
  <si>
    <t xml:space="preserve"> Ruffoni et al. 2024</t>
  </si>
  <si>
    <t xml:space="preserve"> Rupprecht 1984</t>
  </si>
  <si>
    <t xml:space="preserve"> Sivec &amp; Stark 2002</t>
  </si>
  <si>
    <t xml:space="preserve"> Teslenko 2012</t>
  </si>
  <si>
    <t xml:space="preserve"> Vinçon et al. 1995</t>
  </si>
  <si>
    <t xml:space="preserve"> Vinçon &amp; Pardo 1994</t>
  </si>
  <si>
    <t xml:space="preserve"> Vinçon &amp; Ravizza 1996</t>
  </si>
  <si>
    <t xml:space="preserve"> Vitecek et al. 2017</t>
  </si>
  <si>
    <t xml:space="preserve"> Weiss et al. 2011</t>
  </si>
  <si>
    <t xml:space="preserve"> Zwick 1967</t>
  </si>
  <si>
    <t xml:space="preserve"> Zwick 1984</t>
  </si>
  <si>
    <t>Siphonoperla neglecta</t>
  </si>
  <si>
    <t xml:space="preserve"> Despax 1951</t>
  </si>
  <si>
    <r>
      <rPr>
        <i/>
        <sz val="10"/>
        <color theme="1"/>
        <rFont val="Castoro"/>
      </rPr>
      <t>Ephemera</t>
    </r>
    <r>
      <rPr>
        <sz val="10"/>
        <color theme="1"/>
        <rFont val="Castoro"/>
      </rPr>
      <t xml:space="preserve">, 2024, Vol. </t>
    </r>
    <r>
      <rPr>
        <b/>
        <sz val="10"/>
        <color theme="1"/>
        <rFont val="Castoro"/>
      </rPr>
      <t>25</t>
    </r>
    <r>
      <rPr>
        <sz val="10"/>
        <color theme="1"/>
        <rFont val="Castoro"/>
      </rPr>
      <t xml:space="preserve"> : 76-82</t>
    </r>
  </si>
  <si>
    <t>Figure 2. Tableau de la distribution des espèces par ouvrage avec mention de la qualité d’utilisation pour la France. Gris espèces potentielles / Table of species distribution by publication with mention of usage quality for France. Grey potential species.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</si>
</sst>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1"/>
      <name val="Arial"/>
      <family val="2"/>
    </font>
    <font>
      <sz val="10"/>
      <color theme="1"/>
      <name val="Castoro"/>
    </font>
    <font>
      <b/>
      <sz val="10"/>
      <color theme="1"/>
      <name val="Castoro"/>
    </font>
    <font>
      <b/>
      <sz val="10"/>
      <name val="Castoro"/>
    </font>
    <font>
      <i/>
      <sz val="10"/>
      <color rgb="FF000000"/>
      <name val="Castoro"/>
    </font>
    <font>
      <sz val="10"/>
      <name val="Castoro"/>
    </font>
    <font>
      <sz val="10"/>
      <color rgb="FF000000"/>
      <name val="Castoro"/>
    </font>
    <font>
      <sz val="10"/>
      <color rgb="FFFF0000"/>
      <name val="Castoro"/>
    </font>
    <font>
      <i/>
      <sz val="10"/>
      <color theme="1"/>
      <name val="Castoro"/>
    </font>
    <font>
      <i/>
      <sz val="9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textRotation="90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0" fillId="0" borderId="1" xfId="0" applyBorder="1"/>
    <xf numFmtId="0" fontId="6" fillId="0" borderId="1" xfId="0" applyFont="1" applyBorder="1"/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3" borderId="0" xfId="0" applyFont="1" applyFill="1" applyAlignment="1">
      <alignment horizontal="center" vertical="center" textRotation="90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right" textRotation="90"/>
    </xf>
    <xf numFmtId="0" fontId="2" fillId="0" borderId="0" xfId="0" applyFont="1" applyAlignment="1">
      <alignment horizontal="left" vertical="center"/>
    </xf>
    <xf numFmtId="0" fontId="8" fillId="0" borderId="0" xfId="0" applyFont="1"/>
    <xf numFmtId="0" fontId="0" fillId="0" borderId="2" xfId="0" applyBorder="1"/>
    <xf numFmtId="0" fontId="0" fillId="4" borderId="0" xfId="0" applyFill="1" applyAlignment="1">
      <alignment horizontal="left"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7" borderId="3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9" fillId="7" borderId="0" xfId="0" applyFont="1" applyFill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/>
    <xf numFmtId="0" fontId="10" fillId="7" borderId="4" xfId="0" applyFont="1" applyFill="1" applyBorder="1" applyAlignment="1">
      <alignment horizontal="center" vertical="center"/>
    </xf>
    <xf numFmtId="0" fontId="0" fillId="0" borderId="12" xfId="0" applyBorder="1"/>
    <xf numFmtId="0" fontId="9" fillId="7" borderId="5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/>
    </xf>
    <xf numFmtId="0" fontId="9" fillId="7" borderId="16" xfId="0" applyFont="1" applyFill="1" applyBorder="1" applyAlignment="1">
      <alignment horizont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/>
    </xf>
    <xf numFmtId="0" fontId="13" fillId="7" borderId="16" xfId="0" applyFont="1" applyFill="1" applyBorder="1" applyAlignment="1">
      <alignment horizontal="center"/>
    </xf>
    <xf numFmtId="0" fontId="17" fillId="0" borderId="17" xfId="0" applyFont="1" applyBorder="1"/>
    <xf numFmtId="0" fontId="0" fillId="0" borderId="17" xfId="0" applyBorder="1"/>
    <xf numFmtId="0" fontId="0" fillId="0" borderId="17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8" xfId="0" applyBorder="1"/>
    <xf numFmtId="0" fontId="9" fillId="6" borderId="19" xfId="0" applyFont="1" applyFill="1" applyBorder="1" applyAlignment="1">
      <alignment horizontal="center" textRotation="90"/>
    </xf>
    <xf numFmtId="0" fontId="10" fillId="6" borderId="19" xfId="0" applyFont="1" applyFill="1" applyBorder="1" applyAlignment="1">
      <alignment horizontal="center" textRotation="90"/>
    </xf>
    <xf numFmtId="0" fontId="10" fillId="7" borderId="19" xfId="0" applyFont="1" applyFill="1" applyBorder="1" applyAlignment="1">
      <alignment horizontal="center" textRotation="90"/>
    </xf>
    <xf numFmtId="0" fontId="10" fillId="0" borderId="19" xfId="0" applyFont="1" applyBorder="1" applyAlignment="1">
      <alignment horizontal="center" textRotation="90"/>
    </xf>
    <xf numFmtId="0" fontId="10" fillId="6" borderId="20" xfId="0" applyFont="1" applyFill="1" applyBorder="1" applyAlignment="1">
      <alignment horizontal="center" textRotation="90"/>
    </xf>
    <xf numFmtId="0" fontId="9" fillId="7" borderId="21" xfId="0" applyFont="1" applyFill="1" applyBorder="1" applyAlignment="1">
      <alignment horizontal="center"/>
    </xf>
    <xf numFmtId="0" fontId="9" fillId="7" borderId="22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7" borderId="23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10" fillId="7" borderId="22" xfId="0" applyFont="1" applyFill="1" applyBorder="1" applyAlignment="1">
      <alignment horizontal="center"/>
    </xf>
    <xf numFmtId="0" fontId="9" fillId="6" borderId="24" xfId="0" applyFont="1" applyFill="1" applyBorder="1" applyAlignment="1">
      <alignment horizontal="center" textRotation="90"/>
    </xf>
    <xf numFmtId="0" fontId="10" fillId="6" borderId="24" xfId="0" applyFont="1" applyFill="1" applyBorder="1" applyAlignment="1">
      <alignment horizontal="center" textRotation="90"/>
    </xf>
    <xf numFmtId="0" fontId="11" fillId="6" borderId="19" xfId="0" applyFont="1" applyFill="1" applyBorder="1" applyAlignment="1">
      <alignment horizontal="center" wrapText="1"/>
    </xf>
    <xf numFmtId="0" fontId="10" fillId="6" borderId="25" xfId="0" applyFont="1" applyFill="1" applyBorder="1" applyAlignment="1">
      <alignment horizontal="center"/>
    </xf>
    <xf numFmtId="0" fontId="9" fillId="7" borderId="26" xfId="0" applyFont="1" applyFill="1" applyBorder="1" applyAlignment="1">
      <alignment horizontal="center"/>
    </xf>
    <xf numFmtId="0" fontId="9" fillId="7" borderId="27" xfId="0" applyFont="1" applyFill="1" applyBorder="1" applyAlignment="1">
      <alignment horizontal="center"/>
    </xf>
    <xf numFmtId="0" fontId="9" fillId="7" borderId="28" xfId="0" applyFont="1" applyFill="1" applyBorder="1" applyAlignment="1">
      <alignment horizontal="center"/>
    </xf>
    <xf numFmtId="0" fontId="9" fillId="7" borderId="29" xfId="0" applyFont="1" applyFill="1" applyBorder="1" applyAlignment="1">
      <alignment horizontal="center"/>
    </xf>
    <xf numFmtId="0" fontId="9" fillId="7" borderId="29" xfId="0" applyFont="1" applyFill="1" applyBorder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/>
    </xf>
    <xf numFmtId="0" fontId="9" fillId="7" borderId="30" xfId="0" applyFont="1" applyFill="1" applyBorder="1" applyAlignment="1">
      <alignment horizontal="center"/>
    </xf>
    <xf numFmtId="0" fontId="9" fillId="7" borderId="31" xfId="0" applyFont="1" applyFill="1" applyBorder="1" applyAlignment="1">
      <alignment horizontal="center"/>
    </xf>
    <xf numFmtId="0" fontId="9" fillId="7" borderId="32" xfId="0" applyFont="1" applyFill="1" applyBorder="1" applyAlignment="1">
      <alignment horizontal="center"/>
    </xf>
    <xf numFmtId="0" fontId="9" fillId="0" borderId="33" xfId="0" applyFont="1" applyBorder="1"/>
    <xf numFmtId="0" fontId="9" fillId="7" borderId="34" xfId="0" applyFont="1" applyFill="1" applyBorder="1" applyAlignment="1">
      <alignment horizontal="center"/>
    </xf>
    <xf numFmtId="0" fontId="12" fillId="7" borderId="3" xfId="0" applyFont="1" applyFill="1" applyBorder="1"/>
    <xf numFmtId="0" fontId="12" fillId="7" borderId="22" xfId="0" applyFont="1" applyFill="1" applyBorder="1"/>
    <xf numFmtId="0" fontId="12" fillId="7" borderId="5" xfId="0" applyFont="1" applyFill="1" applyBorder="1"/>
    <xf numFmtId="0" fontId="9" fillId="7" borderId="27" xfId="0" applyFont="1" applyFill="1" applyBorder="1" applyAlignment="1">
      <alignment horizontal="center" vertical="center"/>
    </xf>
    <xf numFmtId="0" fontId="10" fillId="7" borderId="29" xfId="0" applyFont="1" applyFill="1" applyBorder="1" applyAlignment="1">
      <alignment horizontal="center"/>
    </xf>
    <xf numFmtId="0" fontId="12" fillId="5" borderId="3" xfId="0" applyFont="1" applyFill="1" applyBorder="1"/>
    <xf numFmtId="0" fontId="12" fillId="7" borderId="16" xfId="0" applyFont="1" applyFill="1" applyBorder="1"/>
    <xf numFmtId="0" fontId="12" fillId="7" borderId="4" xfId="0" applyFont="1" applyFill="1" applyBorder="1"/>
    <xf numFmtId="0" fontId="12" fillId="7" borderId="23" xfId="0" applyFont="1" applyFill="1" applyBorder="1"/>
    <xf numFmtId="0" fontId="9" fillId="6" borderId="35" xfId="0" applyFont="1" applyFill="1" applyBorder="1" applyAlignment="1">
      <alignment vertical="center" textRotation="90"/>
    </xf>
    <xf numFmtId="0" fontId="12" fillId="7" borderId="26" xfId="0" applyFont="1" applyFill="1" applyBorder="1"/>
    <xf numFmtId="0" fontId="9" fillId="7" borderId="26" xfId="0" applyFont="1" applyFill="1" applyBorder="1" applyAlignment="1">
      <alignment horizontal="center" vertical="center"/>
    </xf>
    <xf numFmtId="0" fontId="13" fillId="7" borderId="27" xfId="0" applyFont="1" applyFill="1" applyBorder="1" applyAlignment="1">
      <alignment horizontal="center" vertical="center"/>
    </xf>
    <xf numFmtId="0" fontId="12" fillId="7" borderId="29" xfId="0" applyFont="1" applyFill="1" applyBorder="1"/>
    <xf numFmtId="0" fontId="12" fillId="0" borderId="29" xfId="0" applyFont="1" applyBorder="1"/>
    <xf numFmtId="0" fontId="12" fillId="7" borderId="30" xfId="0" applyFont="1" applyFill="1" applyBorder="1"/>
    <xf numFmtId="0" fontId="9" fillId="7" borderId="30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6" fillId="5" borderId="3" xfId="0" applyFont="1" applyFill="1" applyBorder="1"/>
    <xf numFmtId="0" fontId="12" fillId="7" borderId="21" xfId="0" applyFont="1" applyFill="1" applyBorder="1"/>
    <xf numFmtId="0" fontId="12" fillId="7" borderId="36" xfId="0" applyFont="1" applyFill="1" applyBorder="1"/>
    <xf numFmtId="0" fontId="12" fillId="7" borderId="37" xfId="0" applyFont="1" applyFill="1" applyBorder="1"/>
    <xf numFmtId="0" fontId="12" fillId="7" borderId="38" xfId="0" applyFont="1" applyFill="1" applyBorder="1"/>
    <xf numFmtId="0" fontId="12" fillId="7" borderId="39" xfId="0" applyFont="1" applyFill="1" applyBorder="1"/>
    <xf numFmtId="0" fontId="12" fillId="7" borderId="40" xfId="0" applyFont="1" applyFill="1" applyBorder="1"/>
    <xf numFmtId="0" fontId="9" fillId="6" borderId="13" xfId="0" applyFont="1" applyFill="1" applyBorder="1" applyAlignment="1">
      <alignment horizontal="center" vertical="center" textRotation="90"/>
    </xf>
    <xf numFmtId="0" fontId="9" fillId="6" borderId="14" xfId="0" applyFont="1" applyFill="1" applyBorder="1" applyAlignment="1">
      <alignment horizontal="center" vertical="center" textRotation="90"/>
    </xf>
    <xf numFmtId="0" fontId="9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7" borderId="33" xfId="0" applyFont="1" applyFill="1" applyBorder="1" applyAlignment="1">
      <alignment horizontal="right"/>
    </xf>
    <xf numFmtId="0" fontId="9" fillId="6" borderId="15" xfId="0" applyFont="1" applyFill="1" applyBorder="1" applyAlignment="1">
      <alignment horizontal="center" vertical="center" textRotation="90"/>
    </xf>
    <xf numFmtId="49" fontId="9" fillId="6" borderId="35" xfId="0" applyNumberFormat="1" applyFont="1" applyFill="1" applyBorder="1" applyAlignment="1" applyProtection="1">
      <alignment horizontal="center" vertical="center" textRotation="90"/>
      <protection locked="0"/>
    </xf>
    <xf numFmtId="0" fontId="9" fillId="6" borderId="35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exandre RUFFONI | Opie" id="{5A0FA84B-F63F-4535-B5F8-7B9BDB4C8EE5}" userId="S::alexandre.ruffoni@insectes.org::a6154b9f-ccc5-4be1-833d-4a7d7943ab2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4" dT="2021-08-01T09:51:44.52" personId="{5A0FA84B-F63F-4535-B5F8-7B9BDB4C8EE5}" id="{5C7C104B-B085-4F5B-9754-BD246B58C816}">
    <text>sous A. pyrenaica (forma typica, forma media, forma major)</text>
  </threadedComment>
  <threadedComment ref="M4" dT="2021-08-01T09:24:18.70" personId="{5A0FA84B-F63F-4535-B5F8-7B9BDB4C8EE5}" id="{DF779982-F411-462F-A1BA-812FD1944924}">
    <text>sous Arcynopteryx compacta</text>
  </threadedComment>
  <threadedComment ref="R4" dT="2021-08-01T09:24:23.12" personId="{5A0FA84B-F63F-4535-B5F8-7B9BDB4C8EE5}" id="{D26A260B-0AFB-4783-AA29-30DA46893FB2}">
    <text>sous Arcynopteryx compacta</text>
  </threadedComment>
  <threadedComment ref="L7" dT="2021-08-01T09:50:06.98" personId="{5A0FA84B-F63F-4535-B5F8-7B9BDB4C8EE5}" id="{2E4ECA6C-A475-4268-8C9B-9D90FECED1F9}">
    <text>sous B. ventralis</text>
  </threadedComment>
  <threadedComment ref="Q10" dT="2021-08-01T08:53:12.17" personId="{5A0FA84B-F63F-4535-B5F8-7B9BDB4C8EE5}" id="{978E501D-1202-4C7C-8971-5704FE3DB58C}">
    <text>à verifier</text>
  </threadedComment>
  <threadedComment ref="R13" dT="2021-08-01T09:17:49.65" personId="{5A0FA84B-F63F-4535-B5F8-7B9BDB4C8EE5}" id="{25A99328-68F7-43FA-9C75-225738FF0416}">
    <text>oeuf décrit</text>
  </threadedComment>
  <threadedComment ref="G15" dT="2021-08-01T09:17:49.65" personId="{5A0FA84B-F63F-4535-B5F8-7B9BDB4C8EE5}" id="{674F752C-8C1E-4197-9B7D-85165FBF24B6}">
    <text>oeuf décrit</text>
  </threadedComment>
  <threadedComment ref="R15" dT="2021-08-01T09:17:49.65" personId="{5A0FA84B-F63F-4535-B5F8-7B9BDB4C8EE5}" id="{3183F1B3-C274-458D-A855-608F51194EDB}">
    <text>oeuf partiellement décrit</text>
  </threadedComment>
  <threadedComment ref="G17" dT="2021-08-01T09:17:49.65" personId="{5A0FA84B-F63F-4535-B5F8-7B9BDB4C8EE5}" id="{F56E8A01-9E9B-45BB-92B2-F9771D0B14A2}">
    <text>oeuf décrit</text>
  </threadedComment>
  <threadedComment ref="R17" dT="2021-08-01T09:17:49.65" personId="{5A0FA84B-F63F-4535-B5F8-7B9BDB4C8EE5}" id="{5E193553-8047-4190-BAB7-609E25619D2A}">
    <text>oeuf partiellement décrit</text>
  </threadedComment>
  <threadedComment ref="R18" dT="2021-08-01T09:17:49.65" personId="{5A0FA84B-F63F-4535-B5F8-7B9BDB4C8EE5}" id="{F7D8C21C-6ABC-40C7-A127-BB2A97D11BB6}">
    <text>oeuf décrit</text>
  </threadedComment>
  <threadedComment ref="L19" dT="2021-08-01T09:58:36.53" personId="{5A0FA84B-F63F-4535-B5F8-7B9BDB4C8EE5}" id="{5BFBCD71-D8F6-4DCD-B914-B92D769E63D6}">
    <text>armature sans parties latérales représentées</text>
  </threadedComment>
  <threadedComment ref="C24" dT="2021-07-29T15:11:50.38" personId="{5A0FA84B-F63F-4535-B5F8-7B9BDB4C8EE5}" id="{3655F0FE-723A-4C80-B371-D75240B4EC60}">
    <text>note spéciale à faire</text>
  </threadedComment>
  <threadedComment ref="L24" dT="2021-08-01T09:56:50.43" personId="{5A0FA84B-F63F-4535-B5F8-7B9BDB4C8EE5}" id="{2AED3EC3-6C8B-44F2-8767-D915BCB7BC4E}">
    <text>plusieurs formes présentées (non forma oxylepis)</text>
  </threadedComment>
  <threadedComment ref="L25" dT="2021-08-01T10:03:10.23" personId="{5A0FA84B-F63F-4535-B5F8-7B9BDB4C8EE5}" id="{BC404D3D-3D16-420C-8AF2-3B76E5F18993}">
    <text>pas de dessin</text>
  </threadedComment>
  <threadedComment ref="L29" dT="2021-08-01T10:02:34.47" personId="{5A0FA84B-F63F-4535-B5F8-7B9BDB4C8EE5}" id="{C23C06D8-B1E2-4DB7-9CA3-3D6E743C8FF3}">
    <text>sous Isoperla griseipennis</text>
  </threadedComment>
  <threadedComment ref="L30" dT="2021-08-01T09:57:12.43" personId="{5A0FA84B-F63F-4535-B5F8-7B9BDB4C8EE5}" id="{C0040645-FF3B-4C75-9BDF-8F42296F0789}">
    <text>sous Isoperla grammatica forma oxylepis</text>
  </threadedComment>
  <threadedComment ref="L31" dT="2021-08-01T09:58:36.53" personId="{5A0FA84B-F63F-4535-B5F8-7B9BDB4C8EE5}" id="{75E597B8-5D2D-4AD3-B63E-CF5CB923785E}">
    <text>armature sans parties latérales représentées</text>
  </threadedComment>
  <threadedComment ref="L32" dT="2021-08-01T09:58:19.28" personId="{5A0FA84B-F63F-4535-B5F8-7B9BDB4C8EE5}" id="{253DD4C9-2608-4C9D-8E94-D896BE202D4F}">
    <text>sous Isoperla viridinervis et I. pilosa</text>
  </threadedComment>
  <threadedComment ref="G33" dT="2021-07-29T15:14:45.88" personId="{5A0FA84B-F63F-4535-B5F8-7B9BDB4C8EE5}" id="{A232BCAB-F2E8-4502-944E-156C8D1B6800}">
    <text>voir ce que ça vaut</text>
  </threadedComment>
  <threadedComment ref="L33" dT="2021-08-01T09:52:57.98" personId="{5A0FA84B-F63F-4535-B5F8-7B9BDB4C8EE5}" id="{572BF13A-3EC0-45FC-93C6-DAECD57E8205}">
    <text>manque de dessins, sous Perla cephalotes</text>
  </threadedComment>
  <threadedComment ref="R33" dT="2021-07-29T15:14:45.88" personId="{5A0FA84B-F63F-4535-B5F8-7B9BDB4C8EE5}" id="{0AD5F1FB-FBEB-4981-9637-4570470F223C}">
    <text>voir ce que ça vaut</text>
  </threadedComment>
  <threadedComment ref="G34" dT="2021-07-29T15:14:45.88" personId="{5A0FA84B-F63F-4535-B5F8-7B9BDB4C8EE5}" id="{2B5E4DC8-7364-4729-96C4-F9ACFC9DB520}">
    <text>voir ce que ça vaut</text>
  </threadedComment>
  <threadedComment ref="G35" dT="2021-07-29T15:14:45.88" personId="{5A0FA84B-F63F-4535-B5F8-7B9BDB4C8EE5}" id="{784B9687-5F8C-45F2-B1EA-2D98E2D51FB1}">
    <text>voir ce que ça vaut</text>
  </threadedComment>
  <threadedComment ref="R35" dT="2021-07-29T15:14:45.88" personId="{5A0FA84B-F63F-4535-B5F8-7B9BDB4C8EE5}" id="{A5FCB5CF-FB34-4AB6-BD04-4B0B209E8292}">
    <text>voir ce que ça vaut</text>
  </threadedComment>
  <threadedComment ref="L36" dT="2021-08-01T09:52:57.98" personId="{5A0FA84B-F63F-4535-B5F8-7B9BDB4C8EE5}" id="{D35AAEB1-8BDA-4405-807F-394B74233F9D}">
    <text>sous Perla nigritarsis, manque de dessins</text>
  </threadedComment>
  <threadedComment ref="L38" dT="2021-08-01T09:52:57.98" personId="{5A0FA84B-F63F-4535-B5F8-7B9BDB4C8EE5}" id="{FB4415C0-1752-4FC7-A1D9-D79A845B0646}">
    <text>sous P. vitripennis</text>
  </threadedComment>
  <threadedComment ref="C39" dT="2021-08-01T09:14:29.97" personId="{5A0FA84B-F63F-4535-B5F8-7B9BDB4C8EE5}" id="{EE2F2BCA-8603-4B1C-A2B9-B6832B8100E1}">
    <text>parfois sous  P. burmeisteriana</text>
  </threadedComment>
  <threadedComment ref="G39" dT="2021-07-29T15:15:54.35" personId="{5A0FA84B-F63F-4535-B5F8-7B9BDB4C8EE5}" id="{7E0D2FF2-E3EC-4AC9-942F-D154C2064A30}">
    <text>completer avec les oeufs</text>
  </threadedComment>
  <threadedComment ref="L39" dT="2021-08-01T09:52:57.98" personId="{5A0FA84B-F63F-4535-B5F8-7B9BDB4C8EE5}" id="{FF82B062-F1EA-444E-8C69-F78B844B006F}">
    <text>manque de dessins</text>
  </threadedComment>
  <threadedComment ref="M39" dT="2021-07-29T15:15:54.35" personId="{5A0FA84B-F63F-4535-B5F8-7B9BDB4C8EE5}" id="{8D395506-AE6D-4FC4-ABBC-BDFBA5F0AEA9}">
    <text>completer avec les oeufs</text>
  </threadedComment>
  <threadedComment ref="G40" dT="2021-07-29T15:15:54.35" personId="{5A0FA84B-F63F-4535-B5F8-7B9BDB4C8EE5}" id="{38C0FCC7-C2FB-4B44-BA5B-E19D64A563E5}">
    <text>completer avec les oeufs</text>
  </threadedComment>
  <threadedComment ref="L40" dT="2021-08-01T09:52:57.98" personId="{5A0FA84B-F63F-4535-B5F8-7B9BDB4C8EE5}" id="{57306695-D9FF-4EC4-AAB4-066BA2F8CA08}">
    <text>manque de dessins</text>
  </threadedComment>
  <threadedComment ref="M40" dT="2021-07-29T15:15:54.35" personId="{5A0FA84B-F63F-4535-B5F8-7B9BDB4C8EE5}" id="{2E5615D1-3128-4CE9-BF4C-E61C1AF14CB5}">
    <text>completer avec les oeufs</text>
  </threadedComment>
  <threadedComment ref="G41" dT="2021-07-29T15:15:54.35" personId="{5A0FA84B-F63F-4535-B5F8-7B9BDB4C8EE5}" id="{CF2C6B7F-CF8B-477F-9E96-0AADFF63A196}">
    <text>completer avec les oeufs</text>
  </threadedComment>
  <threadedComment ref="L41" dT="2021-08-01T09:52:57.98" personId="{5A0FA84B-F63F-4535-B5F8-7B9BDB4C8EE5}" id="{0E1BA291-DC45-4EC7-A8CC-5C25C1753694}">
    <text>manque de dessins</text>
  </threadedComment>
  <threadedComment ref="M41" dT="2021-07-29T15:15:54.35" personId="{5A0FA84B-F63F-4535-B5F8-7B9BDB4C8EE5}" id="{3C4C7769-1315-4FFE-B232-5824FFCDA206}">
    <text>completer avec les oeufs</text>
  </threadedComment>
  <threadedComment ref="G42" dT="2021-07-29T15:15:54.35" personId="{5A0FA84B-F63F-4535-B5F8-7B9BDB4C8EE5}" id="{BB4267EA-0F7F-4492-9E1E-84B7F96D9E24}">
    <text>completer avec les oeufs</text>
  </threadedComment>
  <threadedComment ref="L42" dT="2021-08-01T09:52:57.98" personId="{5A0FA84B-F63F-4535-B5F8-7B9BDB4C8EE5}" id="{2874CB28-7318-4E35-A5A3-FF8F73CA98B9}">
    <text>manque de dessins</text>
  </threadedComment>
  <threadedComment ref="M42" dT="2021-07-29T15:15:54.35" personId="{5A0FA84B-F63F-4535-B5F8-7B9BDB4C8EE5}" id="{208CB6D3-E3CF-4341-8A28-5862530DDB8C}">
    <text>completer avec les oeufs</text>
  </threadedComment>
  <threadedComment ref="L43" dT="2021-08-01T10:04:05.80" personId="{5A0FA84B-F63F-4535-B5F8-7B9BDB4C8EE5}" id="{4FA8BAFD-70F8-4E1C-9199-357E9B86687B}">
    <text>sous C. kimminsi, pas de dessin de pénis</text>
  </threadedComment>
  <threadedComment ref="R43" dT="2021-08-01T09:21:47.47" personId="{5A0FA84B-F63F-4535-B5F8-7B9BDB4C8EE5}" id="{B6A20DEF-6444-48F9-A095-86BA9CE43E69}">
    <text>je n'ai pas cette partie</text>
  </threadedComment>
  <threadedComment ref="L45" dT="2021-08-01T10:04:05.80" personId="{5A0FA84B-F63F-4535-B5F8-7B9BDB4C8EE5}" id="{B5B2312D-3CAA-47CF-8A75-3EF5B62A3BB2}">
    <text>pas de dessin de pénis</text>
  </threadedComment>
  <threadedComment ref="L48" dT="2021-08-01T10:04:05.80" personId="{5A0FA84B-F63F-4535-B5F8-7B9BDB4C8EE5}" id="{FD696749-F9DC-475C-B483-B889D2D2699E}">
    <text>pas de dessin de pénis</text>
  </threadedComment>
  <threadedComment ref="G50" dT="2021-08-01T08:56:20.65" personId="{5A0FA84B-F63F-4535-B5F8-7B9BDB4C8EE5}" id="{EBE25B49-4A6E-45A1-901B-534050C8A533}">
    <text>révision ultérieur de S. italica</text>
  </threadedComment>
  <threadedComment ref="L50" dT="2021-08-01T10:04:05.80" personId="{5A0FA84B-F63F-4535-B5F8-7B9BDB4C8EE5}" id="{CDF166E1-27E0-4A35-A270-51D6395F1E82}">
    <text>sous Chloroperla torrentium et C. manevali, pas de dessin de pénis</text>
  </threadedComment>
  <threadedComment ref="L51" dT="2021-08-01T10:04:05.80" personId="{5A0FA84B-F63F-4535-B5F8-7B9BDB4C8EE5}" id="{D781DC21-C2B5-42CE-91E2-9003E3A385E6}">
    <text>sous Chloroperla apicalis et C. hamulata, pas de dessin de pénis</text>
  </threadedComment>
  <threadedComment ref="C52" dT="2021-07-29T15:19:50.07" personId="{5A0FA84B-F63F-4535-B5F8-7B9BDB4C8EE5}" id="{6DBEADEE-1562-4B11-9FA7-2D18D9E6C7AE}">
    <text>statut à discuter, imago identique à celui de X. a. apicalis</text>
  </threadedComment>
  <threadedComment ref="L52" dT="2021-08-01T10:08:36.80" personId="{5A0FA84B-F63F-4535-B5F8-7B9BDB4C8EE5}" id="{0C2C32DC-001C-4128-A76C-60F03039B65F}">
    <text>sous Chloroperla hamulata, critères proposés non stables</text>
  </threadedComment>
  <threadedComment ref="L56" dT="2021-08-01T09:27:46.70" personId="{5A0FA84B-F63F-4535-B5F8-7B9BDB4C8EE5}" id="{8AC8C9E3-89B7-4C0C-8CAC-213176B3F5B0}">
    <text>sous T.garumnica et T.schoenmundi</text>
  </threadedComment>
  <threadedComment ref="L66" dT="2021-08-01T09:29:07.17" personId="{5A0FA84B-F63F-4535-B5F8-7B9BDB4C8EE5}" id="{E439FB92-746B-4F30-AA93-9BD08508D870}">
    <text>peu developpé, pas mal de confusions dans les citations</text>
  </threadedComment>
  <threadedComment ref="G69" dT="2021-07-29T15:04:01.60" personId="{5A0FA84B-F63F-4535-B5F8-7B9BDB4C8EE5}" id="{3C97A909-D03C-4D5A-905A-35559B82419A}">
    <text>valable hors extrême nord de la France</text>
  </threadedComment>
  <threadedComment ref="L69" dT="2021-08-01T09:35:15.00" personId="{5A0FA84B-F63F-4535-B5F8-7B9BDB4C8EE5}" id="{72EC936E-20C1-49E4-8903-1CCF7182B68E}">
    <text>sous A. cinerea</text>
  </threadedComment>
  <threadedComment ref="M69" dT="2021-07-29T15:04:01.60" personId="{5A0FA84B-F63F-4535-B5F8-7B9BDB4C8EE5}" id="{973B72E7-203F-4AD8-B6A5-19D452FCAB07}">
    <text>valable hors extrême nord de la France</text>
  </threadedComment>
  <threadedComment ref="Q69" dT="2021-07-29T15:04:01.60" personId="{5A0FA84B-F63F-4535-B5F8-7B9BDB4C8EE5}" id="{DD4EF0B3-C983-4C75-AC8A-0244BD60D1D7}">
    <text>valable hors extrême nord de la France</text>
  </threadedComment>
  <threadedComment ref="G70" dT="2021-07-29T15:04:01.60" personId="{5A0FA84B-F63F-4535-B5F8-7B9BDB4C8EE5}" id="{D5BA41B4-0F70-405B-A720-D10CE9C7DAF9}">
    <text>valable hors extrême nord de la France</text>
  </threadedComment>
  <threadedComment ref="M70" dT="2021-07-29T15:04:01.60" personId="{5A0FA84B-F63F-4535-B5F8-7B9BDB4C8EE5}" id="{764E11BA-2E23-4542-9517-4EAEEFBDABD3}">
    <text>valable hors extrême nord de la France</text>
  </threadedComment>
  <threadedComment ref="Q70" dT="2021-07-29T15:04:01.60" personId="{5A0FA84B-F63F-4535-B5F8-7B9BDB4C8EE5}" id="{533D828F-6EE9-47BA-B7BD-D6A067C2494B}">
    <text>valable hors extrême nord de la France</text>
  </threadedComment>
  <threadedComment ref="G71" dT="2021-07-29T15:04:01.60" personId="{5A0FA84B-F63F-4535-B5F8-7B9BDB4C8EE5}" id="{AECA9A22-AD9E-4DA6-B925-88328BF12BCC}">
    <text>valable hors extrême nord de la France</text>
  </threadedComment>
  <threadedComment ref="M71" dT="2021-07-29T15:04:01.60" personId="{5A0FA84B-F63F-4535-B5F8-7B9BDB4C8EE5}" id="{8F031299-8AF6-4B57-B8BB-07095913FADE}">
    <text>valable hors extrême nord de la France</text>
  </threadedComment>
  <threadedComment ref="Q71" dT="2021-07-29T15:04:01.60" personId="{5A0FA84B-F63F-4535-B5F8-7B9BDB4C8EE5}" id="{0EE7F6C9-5851-49DE-8C9F-837DF4EA4527}">
    <text>valable hors extrême nord de la France</text>
  </threadedComment>
  <threadedComment ref="L77" dT="2021-08-01T09:32:45.08" personId="{5A0FA84B-F63F-4535-B5F8-7B9BDB4C8EE5}" id="{349507EE-0386-450C-AC88-5720848AB728}">
    <text>dessin peu éloquant</text>
  </threadedComment>
  <threadedComment ref="L83" dT="2021-08-01T09:32:45.08" personId="{5A0FA84B-F63F-4535-B5F8-7B9BDB4C8EE5}" id="{C4707170-E9CC-4518-82C2-AE9E5285488E}">
    <text>dessin peu éloquant</text>
  </threadedComment>
  <threadedComment ref="L87" dT="2021-08-01T09:32:45.08" personId="{5A0FA84B-F63F-4535-B5F8-7B9BDB4C8EE5}" id="{0A76C117-EB52-45CC-B478-50B2A8964B78}">
    <text>dessin peu éloquant</text>
  </threadedComment>
  <threadedComment ref="L89" dT="2021-08-01T09:32:45.08" personId="{5A0FA84B-F63F-4535-B5F8-7B9BDB4C8EE5}" id="{B7A4B706-895F-47DB-BD10-E2F1FA264C7D}">
    <text>dessin peu éloquant</text>
  </threadedComment>
  <threadedComment ref="L90" dT="2021-08-01T09:32:45.08" personId="{5A0FA84B-F63F-4535-B5F8-7B9BDB4C8EE5}" id="{B2F4E2E0-5B58-4220-92A1-47E372EEC1D5}">
    <text>dessin peu éloquant</text>
  </threadedComment>
  <threadedComment ref="L92" dT="2021-08-01T09:30:52.98" personId="{5A0FA84B-F63F-4535-B5F8-7B9BDB4C8EE5}" id="{0BC19E1B-BFDA-44B7-9BEF-FA5D6738CF51}">
    <text>peu étayé</text>
  </threadedComment>
  <threadedComment ref="L93" dT="2021-08-01T09:32:45.08" personId="{5A0FA84B-F63F-4535-B5F8-7B9BDB4C8EE5}" id="{0280F24E-2C26-4352-997E-9FEFD94010C6}">
    <text>dessin peu éloquant</text>
  </threadedComment>
  <threadedComment ref="L95" dT="2021-08-01T09:34:29.25" personId="{5A0FA84B-F63F-4535-B5F8-7B9BDB4C8EE5}" id="{598BE568-260D-4D6F-B650-2CD181E3017E}">
    <text>sous P. occidentatlis</text>
  </threadedComment>
  <threadedComment ref="L100" dT="2021-08-01T09:38:42.13" personId="{5A0FA84B-F63F-4535-B5F8-7B9BDB4C8EE5}" id="{E37987C7-FF2D-4E89-B680-D03DC59287A1}">
    <text>manque d'illustrations</text>
  </threadedComment>
  <threadedComment ref="L101" dT="2021-08-01T09:38:42.13" personId="{5A0FA84B-F63F-4535-B5F8-7B9BDB4C8EE5}" id="{16839993-CA20-46C3-B6E4-DFAE4FC37D04}">
    <text>manque d'illustrations</text>
  </threadedComment>
  <threadedComment ref="L102" dT="2021-08-01T09:36:04.35" personId="{5A0FA84B-F63F-4535-B5F8-7B9BDB4C8EE5}" id="{E69EBDFE-666B-48B2-AA55-ACECA3D4B1B9}">
    <text>sous N. variegata, dessin peu lisible</text>
  </threadedComment>
  <threadedComment ref="L104" dT="2021-08-01T09:38:42.13" personId="{5A0FA84B-F63F-4535-B5F8-7B9BDB4C8EE5}" id="{DCAD4582-7AAA-417A-848B-5B8FBCEC4F26}">
    <text>manque d'illustrations</text>
  </threadedComment>
  <threadedComment ref="R104" dT="2021-07-29T14:13:29.67" personId="{5A0FA84B-F63F-4535-B5F8-7B9BDB4C8EE5}" id="{44C15C6E-014F-44CD-AF9B-14B37C8ACCCC}">
    <text>femelle mal décrite</text>
  </threadedComment>
  <threadedComment ref="L105" dT="2021-08-01T09:36:04.35" personId="{5A0FA84B-F63F-4535-B5F8-7B9BDB4C8EE5}" id="{44A13FAB-4085-4080-961E-4DBE08249B45}">
    <text>dessin peu lisible</text>
  </threadedComment>
  <threadedComment ref="L105" dT="2021-08-01T09:42:16.32" personId="{5A0FA84B-F63F-4535-B5F8-7B9BDB4C8EE5}" id="{FEFB0A19-7467-44C2-ADC2-D409A1CDD80A}" parentId="{44A13FAB-4085-4080-961E-4DBE08249B45}">
    <text>revoir avec pseudo</text>
  </threadedComment>
  <threadedComment ref="R105" dT="2021-07-29T14:32:14.87" personId="{5A0FA84B-F63F-4535-B5F8-7B9BDB4C8EE5}" id="{3FA30C4D-A66C-4AE3-853F-88B63C49964A}">
    <text>utilisable hors des Pyrénées</text>
  </threadedComment>
  <threadedComment ref="Q106" dT="2021-07-29T14:30:27.25" personId="{5A0FA84B-F63F-4535-B5F8-7B9BDB4C8EE5}" id="{731EE06B-DD0F-4EEF-B378-C989F858BC81}">
    <text>utilisable hors des Alpes</text>
  </threadedComment>
  <threadedComment ref="R106" dT="2021-07-29T14:30:27.25" personId="{5A0FA84B-F63F-4535-B5F8-7B9BDB4C8EE5}" id="{1B389E93-2C06-4BD6-A9B6-5A43E89C4B3D}">
    <text>utilisable hors des Alpes</text>
  </threadedComment>
  <threadedComment ref="L107" dT="2021-08-01T09:36:04.35" personId="{5A0FA84B-F63F-4535-B5F8-7B9BDB4C8EE5}" id="{E68758BE-9F17-4FA0-B690-46B3576F2BE1}">
    <text>sous N. monspessulana, dessin peu éloquant</text>
  </threadedComment>
  <threadedComment ref="M107" dT="2021-07-29T14:37:01.38" personId="{5A0FA84B-F63F-4535-B5F8-7B9BDB4C8EE5}" id="{726C835A-7C08-42E2-BCD9-47511F4B100A}">
    <text>à voir femelle pas top ?</text>
  </threadedComment>
  <threadedComment ref="L108" dT="2021-08-01T09:37:40.37" personId="{5A0FA84B-F63F-4535-B5F8-7B9BDB4C8EE5}" id="{CFB93331-04F7-4C09-B5C2-C1F5298DC6B4}">
    <text>sous N. sigma</text>
  </threadedComment>
  <threadedComment ref="G109" dT="2021-07-29T14:30:27.25" personId="{5A0FA84B-F63F-4535-B5F8-7B9BDB4C8EE5}" id="{F0E51260-7508-4FF5-ACEC-D332CCB1FF83}">
    <text>utilisable hors des Alpes</text>
  </threadedComment>
  <threadedComment ref="Q109" dT="2021-07-29T14:30:27.25" personId="{5A0FA84B-F63F-4535-B5F8-7B9BDB4C8EE5}" id="{AF719937-9F47-4503-BF1F-0566EA5E602E}">
    <text>utilisable hors des Alpes</text>
  </threadedComment>
  <threadedComment ref="R109" dT="2021-07-29T14:30:27.25" personId="{5A0FA84B-F63F-4535-B5F8-7B9BDB4C8EE5}" id="{B4EB7A7C-5390-4190-AEB2-13F39DE546F4}">
    <text>utilisable hors des Alpes</text>
  </threadedComment>
  <threadedComment ref="L111" dT="2021-08-01T09:38:42.13" personId="{5A0FA84B-F63F-4535-B5F8-7B9BDB4C8EE5}" id="{C5847A74-DF7F-4E2B-9A12-2F4FA30A2D8A}">
    <text>manque d'illustrations</text>
  </threadedComment>
  <threadedComment ref="L112" dT="2021-08-01T09:36:04.35" personId="{5A0FA84B-F63F-4535-B5F8-7B9BDB4C8EE5}" id="{2726CCCE-6733-4977-96E1-8B41ECC50ACA}">
    <text>dessin peu éloquant</text>
  </threadedComment>
  <threadedComment ref="L113" dT="2021-08-01T09:38:42.13" personId="{5A0FA84B-F63F-4535-B5F8-7B9BDB4C8EE5}" id="{265EA31A-69C9-4DB1-824C-9397F812FF1F}">
    <text>pas de dessin</text>
  </threadedComment>
  <threadedComment ref="L118" dT="2021-08-01T09:38:42.13" personId="{5A0FA84B-F63F-4535-B5F8-7B9BDB4C8EE5}" id="{C3E5775A-BA89-41A2-ADE8-E1E72ADBC6A6}">
    <text>manque d'illustrations</text>
  </threadedComment>
  <threadedComment ref="L119" dT="2021-08-01T09:36:04.35" personId="{5A0FA84B-F63F-4535-B5F8-7B9BDB4C8EE5}" id="{FE7A4015-410E-46D4-82CB-E49EEB3FE15B}">
    <text>dessin peu éloquant</text>
  </threadedComment>
  <threadedComment ref="L120" dT="2021-08-01T09:38:42.13" personId="{5A0FA84B-F63F-4535-B5F8-7B9BDB4C8EE5}" id="{DD36C151-85F2-40D9-A398-EE9D218C4D59}">
    <text>sous N. (Nemurella) inconspicua</text>
  </threadedComment>
  <threadedComment ref="L122" dT="2021-08-01T09:44:46.60" personId="{5A0FA84B-F63F-4535-B5F8-7B9BDB4C8EE5}" id="{B109A31E-5FAD-416D-9D37-5536C2C06C75}">
    <text>sous C. conica non C. nigra</text>
  </threadedComment>
  <threadedComment ref="R122" dT="2021-08-01T09:23:05.93" personId="{5A0FA84B-F63F-4535-B5F8-7B9BDB4C8EE5}" id="{70AF5752-D606-496F-A21E-06CE2F6233B5}">
    <text>je n'ai pas cette partie de l'ouvrage</text>
  </threadedComment>
  <threadedComment ref="C123" dT="2021-07-29T15:24:03.43" personId="{5A0FA84B-F63F-4535-B5F8-7B9BDB4C8EE5}" id="{AA5C89F3-3FC4-44B6-9E94-1C2C18621C94}">
    <text>note taxon à réaliser</text>
  </threadedComment>
  <threadedComment ref="C124" dT="2021-07-29T15:23:50.80" personId="{5A0FA84B-F63F-4535-B5F8-7B9BDB4C8EE5}" id="{C69D8AEA-7F59-4BEC-9B7A-A04DCE4D5AA3}">
    <text>note taxon à réaliser</text>
  </threadedComment>
  <threadedComment ref="L131" dT="2021-08-01T09:45:22.15" personId="{5A0FA84B-F63F-4535-B5F8-7B9BDB4C8EE5}" id="{E4AD058C-4A18-4AB9-B643-0B4FD32EDB76}">
    <text>sous Capniella schilleri</text>
  </threadedComment>
  <threadedComment ref="K191" dT="2021-07-29T13:59:37.53" personId="{5A0FA84B-F63F-4535-B5F8-7B9BDB4C8EE5}" id="{94B9AAF9-0457-475A-AEF0-C3C190180BEE}">
    <text>difficile rien qu'avec ça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AC225"/>
  <sheetViews>
    <sheetView topLeftCell="B1" workbookViewId="0">
      <pane ySplit="6060" topLeftCell="A57" activePane="bottomLeft"/>
      <selection activeCell="J13" sqref="J13"/>
      <selection pane="bottomLeft" activeCell="B48" sqref="B48"/>
    </sheetView>
  </sheetViews>
  <sheetFormatPr baseColWidth="10" defaultColWidth="8.88671875" defaultRowHeight="14.4" x14ac:dyDescent="0.3"/>
  <cols>
    <col min="2" max="2" width="24.88671875" bestFit="1" customWidth="1"/>
    <col min="3" max="3" width="42.5546875" customWidth="1"/>
    <col min="4" max="4" width="5" customWidth="1"/>
    <col min="5" max="8" width="3.5546875" style="3" bestFit="1" customWidth="1"/>
    <col min="9" max="9" width="3.5546875" style="14" bestFit="1" customWidth="1"/>
    <col min="10" max="10" width="3.5546875" style="3" bestFit="1" customWidth="1"/>
    <col min="11" max="11" width="3.44140625" style="3" bestFit="1" customWidth="1"/>
    <col min="12" max="12" width="3.44140625" style="15" bestFit="1" customWidth="1"/>
    <col min="13" max="13" width="4.109375" style="3" bestFit="1" customWidth="1"/>
    <col min="14" max="15" width="4.44140625" style="3" bestFit="1" customWidth="1"/>
    <col min="16" max="16" width="4.109375" style="3" customWidth="1"/>
    <col min="17" max="20" width="4.44140625" style="3" bestFit="1" customWidth="1"/>
    <col min="21" max="21" width="4.33203125" customWidth="1"/>
    <col min="22" max="22" width="4.5546875" customWidth="1"/>
    <col min="23" max="23" width="4.109375" customWidth="1"/>
  </cols>
  <sheetData>
    <row r="1" spans="1:21" x14ac:dyDescent="0.3">
      <c r="A1" t="s">
        <v>0</v>
      </c>
      <c r="E1" s="16" t="s">
        <v>1</v>
      </c>
    </row>
    <row r="2" spans="1:21" ht="7.95" customHeight="1" x14ac:dyDescent="0.3"/>
    <row r="3" spans="1:21" ht="201.6" customHeight="1" x14ac:dyDescent="0.3">
      <c r="A3" t="s">
        <v>2</v>
      </c>
      <c r="B3" t="s">
        <v>3</v>
      </c>
      <c r="C3" s="13" t="s">
        <v>4</v>
      </c>
      <c r="D3" t="s">
        <v>5</v>
      </c>
      <c r="E3" s="8" t="s">
        <v>6</v>
      </c>
      <c r="F3" s="8" t="s">
        <v>7</v>
      </c>
      <c r="G3" s="9" t="s">
        <v>8</v>
      </c>
      <c r="H3" s="12" t="s">
        <v>9</v>
      </c>
      <c r="I3" s="9" t="s">
        <v>10</v>
      </c>
      <c r="J3" s="8" t="s">
        <v>11</v>
      </c>
      <c r="K3" s="12" t="s">
        <v>12</v>
      </c>
      <c r="L3" s="19" t="s">
        <v>13</v>
      </c>
      <c r="M3" s="9" t="s">
        <v>14</v>
      </c>
      <c r="N3" s="8" t="s">
        <v>15</v>
      </c>
      <c r="O3" s="8" t="s">
        <v>16</v>
      </c>
      <c r="P3" s="12" t="s">
        <v>17</v>
      </c>
      <c r="Q3" s="9" t="s">
        <v>18</v>
      </c>
      <c r="R3" s="9" t="s">
        <v>19</v>
      </c>
      <c r="S3" s="8" t="s">
        <v>20</v>
      </c>
      <c r="T3" s="8" t="s">
        <v>21</v>
      </c>
      <c r="U3" s="8" t="s">
        <v>22</v>
      </c>
    </row>
    <row r="4" spans="1:21" ht="15.6" x14ac:dyDescent="0.3">
      <c r="A4">
        <v>1</v>
      </c>
      <c r="B4" t="s">
        <v>23</v>
      </c>
      <c r="C4" s="10" t="s">
        <v>24</v>
      </c>
      <c r="D4">
        <f>COUNTA(E4:AL4)</f>
        <v>3</v>
      </c>
      <c r="F4" s="1"/>
      <c r="G4" s="1"/>
      <c r="H4" s="1"/>
      <c r="I4" s="4"/>
      <c r="J4"/>
      <c r="K4" s="1"/>
      <c r="L4" s="20" t="s">
        <v>25</v>
      </c>
      <c r="M4" s="1" t="s">
        <v>25</v>
      </c>
      <c r="N4" s="7"/>
      <c r="O4"/>
      <c r="P4"/>
      <c r="Q4" s="17"/>
      <c r="R4" s="1" t="s">
        <v>25</v>
      </c>
      <c r="S4"/>
      <c r="T4"/>
    </row>
    <row r="5" spans="1:21" ht="15.6" x14ac:dyDescent="0.3">
      <c r="A5">
        <v>2</v>
      </c>
      <c r="B5" t="s">
        <v>23</v>
      </c>
      <c r="C5" s="10" t="s">
        <v>26</v>
      </c>
      <c r="D5">
        <f t="shared" ref="D5:D68" si="0">COUNTA(E5:AL5)</f>
        <v>2</v>
      </c>
      <c r="F5" s="1"/>
      <c r="G5" s="1"/>
      <c r="H5" s="1"/>
      <c r="I5" s="4"/>
      <c r="J5"/>
      <c r="K5" s="1"/>
      <c r="L5" s="20" t="s">
        <v>25</v>
      </c>
      <c r="M5" s="1"/>
      <c r="N5"/>
      <c r="O5"/>
      <c r="P5"/>
      <c r="Q5" s="17" t="s">
        <v>25</v>
      </c>
      <c r="R5" s="1"/>
      <c r="S5"/>
      <c r="T5"/>
    </row>
    <row r="6" spans="1:21" ht="15.6" x14ac:dyDescent="0.3">
      <c r="A6">
        <v>3</v>
      </c>
      <c r="B6" t="s">
        <v>23</v>
      </c>
      <c r="C6" s="10" t="s">
        <v>27</v>
      </c>
      <c r="D6">
        <f t="shared" si="0"/>
        <v>1</v>
      </c>
      <c r="F6" s="1"/>
      <c r="G6" s="1" t="s">
        <v>25</v>
      </c>
      <c r="H6" s="1"/>
      <c r="I6" s="4"/>
      <c r="J6"/>
      <c r="K6" s="1"/>
      <c r="L6" s="20"/>
      <c r="M6" s="1"/>
      <c r="N6" s="7"/>
      <c r="O6"/>
      <c r="P6"/>
      <c r="Q6" s="1"/>
      <c r="R6" s="1"/>
      <c r="S6"/>
      <c r="T6"/>
    </row>
    <row r="7" spans="1:21" ht="15.6" x14ac:dyDescent="0.3">
      <c r="A7">
        <v>4</v>
      </c>
      <c r="B7" t="s">
        <v>23</v>
      </c>
      <c r="C7" s="11" t="s">
        <v>28</v>
      </c>
      <c r="D7">
        <f t="shared" si="0"/>
        <v>2</v>
      </c>
      <c r="F7" s="1"/>
      <c r="G7" s="1"/>
      <c r="H7" s="1"/>
      <c r="I7" s="4"/>
      <c r="J7"/>
      <c r="K7" s="1"/>
      <c r="L7" s="20" t="s">
        <v>25</v>
      </c>
      <c r="M7" s="1" t="s">
        <v>25</v>
      </c>
      <c r="N7"/>
      <c r="O7"/>
      <c r="P7"/>
      <c r="Q7" s="17"/>
      <c r="R7" s="1"/>
      <c r="S7"/>
      <c r="T7"/>
    </row>
    <row r="8" spans="1:21" x14ac:dyDescent="0.3">
      <c r="A8">
        <v>5</v>
      </c>
      <c r="B8" t="s">
        <v>23</v>
      </c>
      <c r="C8" s="11" t="s">
        <v>29</v>
      </c>
      <c r="D8">
        <f t="shared" si="0"/>
        <v>1</v>
      </c>
      <c r="F8" s="1"/>
      <c r="G8" s="1"/>
      <c r="H8" s="1"/>
      <c r="I8" s="4"/>
      <c r="J8"/>
      <c r="K8" s="1"/>
      <c r="L8" s="20"/>
      <c r="M8" s="1"/>
      <c r="N8"/>
      <c r="O8"/>
      <c r="P8"/>
      <c r="Q8" s="1" t="s">
        <v>25</v>
      </c>
      <c r="R8" s="1"/>
      <c r="S8"/>
      <c r="T8"/>
    </row>
    <row r="9" spans="1:21" x14ac:dyDescent="0.3">
      <c r="A9">
        <v>6</v>
      </c>
      <c r="B9" t="s">
        <v>23</v>
      </c>
      <c r="C9" s="10" t="s">
        <v>30</v>
      </c>
      <c r="D9">
        <f t="shared" si="0"/>
        <v>3</v>
      </c>
      <c r="F9" s="1"/>
      <c r="G9" s="1" t="s">
        <v>25</v>
      </c>
      <c r="H9" s="1"/>
      <c r="I9" s="4"/>
      <c r="J9"/>
      <c r="K9" s="1"/>
      <c r="L9" s="20" t="s">
        <v>25</v>
      </c>
      <c r="M9" s="1"/>
      <c r="N9"/>
      <c r="O9"/>
      <c r="P9"/>
      <c r="Q9" s="1" t="s">
        <v>25</v>
      </c>
      <c r="R9" s="1"/>
      <c r="S9"/>
      <c r="T9"/>
    </row>
    <row r="10" spans="1:21" x14ac:dyDescent="0.3">
      <c r="A10">
        <v>7</v>
      </c>
      <c r="B10" t="s">
        <v>23</v>
      </c>
      <c r="C10" s="10" t="s">
        <v>31</v>
      </c>
      <c r="D10">
        <f t="shared" si="0"/>
        <v>3</v>
      </c>
      <c r="F10" s="1"/>
      <c r="G10" s="1" t="s">
        <v>32</v>
      </c>
      <c r="H10" s="1"/>
      <c r="I10" s="4"/>
      <c r="J10"/>
      <c r="K10" s="1"/>
      <c r="L10" s="20" t="s">
        <v>32</v>
      </c>
      <c r="M10" s="1"/>
      <c r="N10"/>
      <c r="O10"/>
      <c r="P10"/>
      <c r="Q10" s="1" t="s">
        <v>25</v>
      </c>
      <c r="R10" s="1"/>
      <c r="S10"/>
      <c r="T10"/>
    </row>
    <row r="11" spans="1:21" x14ac:dyDescent="0.3">
      <c r="A11">
        <v>8</v>
      </c>
      <c r="B11" t="s">
        <v>23</v>
      </c>
      <c r="C11" s="10" t="s">
        <v>33</v>
      </c>
      <c r="D11">
        <f t="shared" si="0"/>
        <v>0</v>
      </c>
      <c r="F11" s="1"/>
      <c r="G11" s="1"/>
      <c r="H11" s="1"/>
      <c r="I11" s="4"/>
      <c r="J11"/>
      <c r="K11" s="1"/>
      <c r="L11" s="20"/>
      <c r="M11" s="1"/>
      <c r="N11"/>
      <c r="O11"/>
      <c r="P11"/>
      <c r="Q11" s="1"/>
      <c r="R11" s="1"/>
      <c r="S11"/>
      <c r="T11"/>
    </row>
    <row r="12" spans="1:21" x14ac:dyDescent="0.3">
      <c r="A12">
        <v>9</v>
      </c>
      <c r="B12" t="s">
        <v>23</v>
      </c>
      <c r="C12" s="10" t="s">
        <v>34</v>
      </c>
      <c r="D12">
        <f t="shared" si="0"/>
        <v>0</v>
      </c>
      <c r="F12" s="1"/>
      <c r="G12" s="1"/>
      <c r="H12" s="1"/>
      <c r="I12" s="4"/>
      <c r="J12"/>
      <c r="K12" s="1"/>
      <c r="L12" s="20"/>
      <c r="M12" s="1"/>
      <c r="N12"/>
      <c r="O12"/>
      <c r="P12"/>
      <c r="Q12" s="1"/>
      <c r="R12" s="1"/>
      <c r="S12"/>
      <c r="T12"/>
    </row>
    <row r="13" spans="1:21" x14ac:dyDescent="0.3">
      <c r="A13">
        <v>10</v>
      </c>
      <c r="B13" t="s">
        <v>23</v>
      </c>
      <c r="C13" s="10" t="s">
        <v>35</v>
      </c>
      <c r="D13">
        <f t="shared" si="0"/>
        <v>1</v>
      </c>
      <c r="F13" s="1"/>
      <c r="H13" s="1"/>
      <c r="I13" s="4"/>
      <c r="J13"/>
      <c r="K13" s="1"/>
      <c r="L13" s="20"/>
      <c r="M13" s="1"/>
      <c r="N13"/>
      <c r="O13"/>
      <c r="P13"/>
      <c r="Q13" s="1"/>
      <c r="R13" s="1" t="s">
        <v>25</v>
      </c>
      <c r="S13"/>
      <c r="T13"/>
    </row>
    <row r="14" spans="1:21" x14ac:dyDescent="0.3">
      <c r="A14">
        <v>11</v>
      </c>
      <c r="B14" t="s">
        <v>23</v>
      </c>
      <c r="C14" s="10" t="s">
        <v>36</v>
      </c>
      <c r="D14">
        <f t="shared" si="0"/>
        <v>3</v>
      </c>
      <c r="F14" s="1"/>
      <c r="H14" s="1"/>
      <c r="I14" s="4"/>
      <c r="J14"/>
      <c r="K14" s="1"/>
      <c r="L14" s="20" t="s">
        <v>32</v>
      </c>
      <c r="M14" s="1" t="s">
        <v>25</v>
      </c>
      <c r="N14"/>
      <c r="O14"/>
      <c r="P14"/>
      <c r="Q14" s="1" t="s">
        <v>37</v>
      </c>
      <c r="R14" s="1"/>
      <c r="S14"/>
      <c r="T14"/>
    </row>
    <row r="15" spans="1:21" x14ac:dyDescent="0.3">
      <c r="A15">
        <v>12</v>
      </c>
      <c r="B15" t="s">
        <v>23</v>
      </c>
      <c r="C15" s="10" t="s">
        <v>38</v>
      </c>
      <c r="D15">
        <f t="shared" si="0"/>
        <v>5</v>
      </c>
      <c r="F15" s="1"/>
      <c r="G15" s="3" t="s">
        <v>25</v>
      </c>
      <c r="H15" s="1"/>
      <c r="I15" s="4"/>
      <c r="J15"/>
      <c r="K15" s="1"/>
      <c r="L15" s="20" t="s">
        <v>32</v>
      </c>
      <c r="M15" s="1" t="s">
        <v>25</v>
      </c>
      <c r="N15"/>
      <c r="O15"/>
      <c r="P15"/>
      <c r="Q15" s="1" t="s">
        <v>37</v>
      </c>
      <c r="R15" s="1" t="s">
        <v>25</v>
      </c>
      <c r="S15"/>
      <c r="T15"/>
    </row>
    <row r="16" spans="1:21" x14ac:dyDescent="0.3">
      <c r="A16">
        <v>13</v>
      </c>
      <c r="B16" t="s">
        <v>23</v>
      </c>
      <c r="C16" s="10" t="s">
        <v>39</v>
      </c>
      <c r="D16">
        <f t="shared" si="0"/>
        <v>1</v>
      </c>
      <c r="F16" s="1"/>
      <c r="H16" s="1"/>
      <c r="I16" s="4"/>
      <c r="J16"/>
      <c r="K16" s="1"/>
      <c r="M16" s="1"/>
      <c r="N16"/>
      <c r="O16"/>
      <c r="P16"/>
      <c r="Q16" s="1" t="s">
        <v>37</v>
      </c>
      <c r="R16" s="1"/>
      <c r="S16"/>
      <c r="T16"/>
    </row>
    <row r="17" spans="1:18" customFormat="1" x14ac:dyDescent="0.3">
      <c r="A17">
        <v>14</v>
      </c>
      <c r="B17" t="s">
        <v>23</v>
      </c>
      <c r="C17" s="10" t="s">
        <v>40</v>
      </c>
      <c r="D17">
        <f t="shared" si="0"/>
        <v>5</v>
      </c>
      <c r="E17" s="3"/>
      <c r="F17" s="1"/>
      <c r="G17" s="3" t="s">
        <v>25</v>
      </c>
      <c r="H17" s="1"/>
      <c r="I17" s="4"/>
      <c r="K17" s="1"/>
      <c r="L17" s="20" t="s">
        <v>32</v>
      </c>
      <c r="M17" s="1" t="s">
        <v>25</v>
      </c>
      <c r="Q17" s="1" t="s">
        <v>37</v>
      </c>
      <c r="R17" s="1" t="s">
        <v>25</v>
      </c>
    </row>
    <row r="18" spans="1:18" customFormat="1" x14ac:dyDescent="0.3">
      <c r="A18">
        <v>15</v>
      </c>
      <c r="B18" t="s">
        <v>23</v>
      </c>
      <c r="C18" s="10" t="s">
        <v>41</v>
      </c>
      <c r="D18">
        <f t="shared" si="0"/>
        <v>4</v>
      </c>
      <c r="E18" s="3"/>
      <c r="F18" s="1"/>
      <c r="G18" s="3" t="s">
        <v>25</v>
      </c>
      <c r="H18" s="1"/>
      <c r="I18" s="4"/>
      <c r="K18" s="1"/>
      <c r="L18" s="20" t="s">
        <v>25</v>
      </c>
      <c r="M18" s="1"/>
      <c r="Q18" s="1" t="s">
        <v>25</v>
      </c>
      <c r="R18" s="1" t="s">
        <v>25</v>
      </c>
    </row>
    <row r="19" spans="1:18" customFormat="1" x14ac:dyDescent="0.3">
      <c r="A19">
        <v>16</v>
      </c>
      <c r="B19" t="s">
        <v>23</v>
      </c>
      <c r="C19" s="10" t="s">
        <v>42</v>
      </c>
      <c r="D19">
        <f t="shared" si="0"/>
        <v>2</v>
      </c>
      <c r="E19" s="3"/>
      <c r="F19" s="1"/>
      <c r="G19" s="3"/>
      <c r="H19" s="1"/>
      <c r="I19" s="4"/>
      <c r="K19" s="1"/>
      <c r="L19" s="20" t="s">
        <v>25</v>
      </c>
      <c r="M19" s="1" t="s">
        <v>37</v>
      </c>
      <c r="Q19" s="1"/>
      <c r="R19" s="1"/>
    </row>
    <row r="20" spans="1:18" customFormat="1" x14ac:dyDescent="0.3">
      <c r="A20">
        <v>17</v>
      </c>
      <c r="B20" t="s">
        <v>23</v>
      </c>
      <c r="C20" s="10" t="s">
        <v>43</v>
      </c>
      <c r="D20">
        <f t="shared" si="0"/>
        <v>1</v>
      </c>
      <c r="E20" s="3"/>
      <c r="F20" s="1"/>
      <c r="G20" s="1"/>
      <c r="H20" s="1"/>
      <c r="I20" s="4"/>
      <c r="K20" s="1"/>
      <c r="L20" s="20" t="s">
        <v>37</v>
      </c>
      <c r="M20" s="1"/>
      <c r="Q20" s="1"/>
      <c r="R20" s="1"/>
    </row>
    <row r="21" spans="1:18" customFormat="1" x14ac:dyDescent="0.3">
      <c r="A21">
        <v>18</v>
      </c>
      <c r="B21" t="s">
        <v>23</v>
      </c>
      <c r="C21" s="10" t="s">
        <v>44</v>
      </c>
      <c r="D21">
        <f t="shared" si="0"/>
        <v>2</v>
      </c>
      <c r="E21" s="3"/>
      <c r="F21" s="1"/>
      <c r="G21" s="1" t="s">
        <v>37</v>
      </c>
      <c r="H21" s="1"/>
      <c r="I21" s="4"/>
      <c r="K21" s="1"/>
      <c r="L21" s="20"/>
      <c r="M21" s="1"/>
      <c r="Q21" s="1" t="s">
        <v>25</v>
      </c>
      <c r="R21" s="1"/>
    </row>
    <row r="22" spans="1:18" customFormat="1" x14ac:dyDescent="0.3">
      <c r="A22">
        <v>19</v>
      </c>
      <c r="B22" t="s">
        <v>23</v>
      </c>
      <c r="C22" s="10" t="s">
        <v>45</v>
      </c>
      <c r="D22">
        <f t="shared" si="0"/>
        <v>1</v>
      </c>
      <c r="E22" s="3"/>
      <c r="F22" s="1"/>
      <c r="G22" s="1"/>
      <c r="H22" s="1"/>
      <c r="I22" s="4"/>
      <c r="K22" s="1"/>
      <c r="L22" s="20"/>
      <c r="M22" s="1"/>
      <c r="Q22" s="1"/>
      <c r="R22" s="1" t="s">
        <v>25</v>
      </c>
    </row>
    <row r="23" spans="1:18" customFormat="1" x14ac:dyDescent="0.3">
      <c r="A23">
        <v>20</v>
      </c>
      <c r="B23" t="s">
        <v>23</v>
      </c>
      <c r="C23" s="10" t="s">
        <v>46</v>
      </c>
      <c r="D23">
        <f t="shared" si="0"/>
        <v>1</v>
      </c>
      <c r="E23" s="3"/>
      <c r="F23" s="1"/>
      <c r="G23" s="1"/>
      <c r="H23" s="1"/>
      <c r="I23" s="4"/>
      <c r="K23" s="1"/>
      <c r="L23" s="20"/>
      <c r="M23" s="1"/>
      <c r="Q23" s="1"/>
      <c r="R23" s="1" t="s">
        <v>25</v>
      </c>
    </row>
    <row r="24" spans="1:18" customFormat="1" x14ac:dyDescent="0.3">
      <c r="A24">
        <v>21</v>
      </c>
      <c r="B24" t="s">
        <v>23</v>
      </c>
      <c r="C24" s="10" t="s">
        <v>47</v>
      </c>
      <c r="D24">
        <f t="shared" si="0"/>
        <v>5</v>
      </c>
      <c r="E24" s="3"/>
      <c r="F24" s="1"/>
      <c r="G24" s="1" t="s">
        <v>25</v>
      </c>
      <c r="H24" s="1"/>
      <c r="I24" s="4"/>
      <c r="K24" s="1"/>
      <c r="L24" s="20" t="s">
        <v>25</v>
      </c>
      <c r="M24" s="1" t="s">
        <v>25</v>
      </c>
      <c r="Q24" s="1" t="s">
        <v>25</v>
      </c>
      <c r="R24" s="1" t="s">
        <v>25</v>
      </c>
    </row>
    <row r="25" spans="1:18" customFormat="1" x14ac:dyDescent="0.3">
      <c r="A25">
        <v>22</v>
      </c>
      <c r="B25" t="s">
        <v>23</v>
      </c>
      <c r="C25" s="10" t="s">
        <v>48</v>
      </c>
      <c r="D25">
        <f t="shared" si="0"/>
        <v>2</v>
      </c>
      <c r="E25" s="3"/>
      <c r="F25" s="1"/>
      <c r="G25" s="1" t="s">
        <v>37</v>
      </c>
      <c r="H25" s="1"/>
      <c r="I25" s="4"/>
      <c r="K25" s="1"/>
      <c r="L25" s="20" t="s">
        <v>25</v>
      </c>
      <c r="M25" s="1"/>
      <c r="Q25" s="1"/>
      <c r="R25" s="1"/>
    </row>
    <row r="26" spans="1:18" customFormat="1" x14ac:dyDescent="0.3">
      <c r="A26">
        <v>23</v>
      </c>
      <c r="B26" t="s">
        <v>23</v>
      </c>
      <c r="C26" s="10" t="s">
        <v>49</v>
      </c>
      <c r="D26">
        <f t="shared" si="0"/>
        <v>1</v>
      </c>
      <c r="E26" s="3"/>
      <c r="F26" s="1"/>
      <c r="G26" s="1" t="s">
        <v>37</v>
      </c>
      <c r="H26" s="1"/>
      <c r="I26" s="4"/>
      <c r="K26" s="1"/>
      <c r="L26" s="20"/>
      <c r="M26" s="1"/>
      <c r="Q26" s="1"/>
      <c r="R26" s="1"/>
    </row>
    <row r="27" spans="1:18" customFormat="1" x14ac:dyDescent="0.3">
      <c r="A27">
        <v>24</v>
      </c>
      <c r="B27" t="s">
        <v>23</v>
      </c>
      <c r="C27" s="10" t="s">
        <v>50</v>
      </c>
      <c r="D27">
        <f t="shared" si="0"/>
        <v>0</v>
      </c>
      <c r="E27" s="3"/>
      <c r="F27" s="1"/>
      <c r="G27" s="1"/>
      <c r="H27" s="1"/>
      <c r="I27" s="4"/>
      <c r="K27" s="1"/>
      <c r="L27" s="20"/>
      <c r="M27" s="1"/>
      <c r="Q27" s="1"/>
      <c r="R27" s="1"/>
    </row>
    <row r="28" spans="1:18" customFormat="1" x14ac:dyDescent="0.3">
      <c r="A28">
        <v>25</v>
      </c>
      <c r="B28" t="s">
        <v>23</v>
      </c>
      <c r="C28" s="10" t="s">
        <v>51</v>
      </c>
      <c r="D28">
        <f t="shared" si="0"/>
        <v>2</v>
      </c>
      <c r="E28" s="3"/>
      <c r="F28" s="1"/>
      <c r="G28" s="1"/>
      <c r="H28" s="1"/>
      <c r="I28" s="4"/>
      <c r="K28" s="1"/>
      <c r="L28" s="20" t="s">
        <v>25</v>
      </c>
      <c r="M28" s="1" t="s">
        <v>37</v>
      </c>
      <c r="Q28" s="1"/>
      <c r="R28" s="1"/>
    </row>
    <row r="29" spans="1:18" customFormat="1" x14ac:dyDescent="0.3">
      <c r="A29">
        <v>26</v>
      </c>
      <c r="B29" t="s">
        <v>23</v>
      </c>
      <c r="C29" s="10" t="s">
        <v>52</v>
      </c>
      <c r="D29">
        <f t="shared" si="0"/>
        <v>4</v>
      </c>
      <c r="E29" s="3"/>
      <c r="F29" s="1"/>
      <c r="G29" s="1" t="s">
        <v>25</v>
      </c>
      <c r="H29" s="1"/>
      <c r="I29" s="4"/>
      <c r="K29" s="1"/>
      <c r="L29" s="20" t="s">
        <v>25</v>
      </c>
      <c r="M29" s="1"/>
      <c r="Q29" s="1" t="s">
        <v>25</v>
      </c>
      <c r="R29" s="1" t="s">
        <v>25</v>
      </c>
    </row>
    <row r="30" spans="1:18" customFormat="1" x14ac:dyDescent="0.3">
      <c r="A30">
        <v>27</v>
      </c>
      <c r="B30" t="s">
        <v>23</v>
      </c>
      <c r="C30" s="10" t="s">
        <v>53</v>
      </c>
      <c r="D30">
        <f t="shared" si="0"/>
        <v>4</v>
      </c>
      <c r="E30" s="3"/>
      <c r="F30" s="1"/>
      <c r="G30" s="1" t="s">
        <v>25</v>
      </c>
      <c r="H30" s="1"/>
      <c r="I30" s="4"/>
      <c r="K30" s="1"/>
      <c r="L30" s="20" t="s">
        <v>25</v>
      </c>
      <c r="M30" s="1"/>
      <c r="Q30" s="1" t="s">
        <v>25</v>
      </c>
      <c r="R30" s="1" t="s">
        <v>25</v>
      </c>
    </row>
    <row r="31" spans="1:18" customFormat="1" x14ac:dyDescent="0.3">
      <c r="A31">
        <v>28</v>
      </c>
      <c r="B31" t="s">
        <v>23</v>
      </c>
      <c r="C31" s="10" t="s">
        <v>54</v>
      </c>
      <c r="D31">
        <f t="shared" si="0"/>
        <v>3</v>
      </c>
      <c r="E31" s="3"/>
      <c r="F31" s="1"/>
      <c r="G31" s="1" t="s">
        <v>25</v>
      </c>
      <c r="H31" s="1"/>
      <c r="I31" s="4"/>
      <c r="K31" s="1"/>
      <c r="L31" s="20" t="s">
        <v>25</v>
      </c>
      <c r="M31" s="1"/>
      <c r="Q31" s="1" t="s">
        <v>25</v>
      </c>
      <c r="R31" s="1"/>
    </row>
    <row r="32" spans="1:18" customFormat="1" x14ac:dyDescent="0.3">
      <c r="A32">
        <v>29</v>
      </c>
      <c r="B32" t="s">
        <v>23</v>
      </c>
      <c r="C32" s="10" t="s">
        <v>55</v>
      </c>
      <c r="D32">
        <f t="shared" si="0"/>
        <v>2</v>
      </c>
      <c r="E32" s="3"/>
      <c r="F32" s="1"/>
      <c r="G32" s="1"/>
      <c r="H32" s="1"/>
      <c r="I32" s="4"/>
      <c r="K32" s="1"/>
      <c r="L32" s="20" t="s">
        <v>25</v>
      </c>
      <c r="M32" s="1" t="s">
        <v>37</v>
      </c>
      <c r="Q32" s="1"/>
      <c r="R32" s="1"/>
    </row>
    <row r="33" spans="1:18" customFormat="1" x14ac:dyDescent="0.3">
      <c r="A33">
        <v>30</v>
      </c>
      <c r="B33" t="s">
        <v>56</v>
      </c>
      <c r="C33" s="10" t="s">
        <v>57</v>
      </c>
      <c r="D33">
        <f t="shared" si="0"/>
        <v>5</v>
      </c>
      <c r="E33" s="3"/>
      <c r="F33" s="1"/>
      <c r="G33" s="1" t="s">
        <v>25</v>
      </c>
      <c r="H33" s="1"/>
      <c r="I33" s="4"/>
      <c r="K33" s="1"/>
      <c r="L33" s="20" t="s">
        <v>25</v>
      </c>
      <c r="M33" s="1" t="s">
        <v>25</v>
      </c>
      <c r="Q33" s="3" t="s">
        <v>37</v>
      </c>
      <c r="R33" s="1" t="s">
        <v>25</v>
      </c>
    </row>
    <row r="34" spans="1:18" customFormat="1" x14ac:dyDescent="0.3">
      <c r="A34">
        <v>31</v>
      </c>
      <c r="B34" t="s">
        <v>56</v>
      </c>
      <c r="C34" s="10" t="s">
        <v>58</v>
      </c>
      <c r="D34">
        <f t="shared" si="0"/>
        <v>2</v>
      </c>
      <c r="E34" s="3"/>
      <c r="F34" s="1"/>
      <c r="G34" s="1" t="s">
        <v>25</v>
      </c>
      <c r="H34" s="1"/>
      <c r="I34" s="4"/>
      <c r="K34" s="1"/>
      <c r="L34" s="20"/>
      <c r="M34" s="1"/>
      <c r="Q34" s="3" t="s">
        <v>37</v>
      </c>
      <c r="R34" s="1"/>
    </row>
    <row r="35" spans="1:18" customFormat="1" x14ac:dyDescent="0.3">
      <c r="A35">
        <v>32</v>
      </c>
      <c r="B35" t="s">
        <v>56</v>
      </c>
      <c r="C35" s="10" t="s">
        <v>59</v>
      </c>
      <c r="D35">
        <f t="shared" si="0"/>
        <v>3</v>
      </c>
      <c r="E35" s="3"/>
      <c r="F35" s="1"/>
      <c r="G35" s="1" t="s">
        <v>25</v>
      </c>
      <c r="H35" s="1"/>
      <c r="I35" s="4"/>
      <c r="K35" s="1"/>
      <c r="L35" s="20"/>
      <c r="M35" s="1"/>
      <c r="Q35" s="3" t="s">
        <v>37</v>
      </c>
      <c r="R35" s="1" t="s">
        <v>25</v>
      </c>
    </row>
    <row r="36" spans="1:18" customFormat="1" x14ac:dyDescent="0.3">
      <c r="A36">
        <v>33</v>
      </c>
      <c r="B36" t="s">
        <v>56</v>
      </c>
      <c r="C36" s="10" t="s">
        <v>60</v>
      </c>
      <c r="D36">
        <f t="shared" si="0"/>
        <v>2</v>
      </c>
      <c r="E36" s="3"/>
      <c r="F36" s="1"/>
      <c r="G36" s="1"/>
      <c r="H36" s="1"/>
      <c r="I36" s="4"/>
      <c r="K36" s="1"/>
      <c r="L36" s="20" t="s">
        <v>25</v>
      </c>
      <c r="M36" s="1" t="s">
        <v>37</v>
      </c>
      <c r="Q36" s="1"/>
      <c r="R36" s="1"/>
    </row>
    <row r="37" spans="1:18" customFormat="1" x14ac:dyDescent="0.3">
      <c r="A37">
        <v>34</v>
      </c>
      <c r="B37" t="s">
        <v>56</v>
      </c>
      <c r="C37" s="11" t="s">
        <v>61</v>
      </c>
      <c r="D37">
        <f t="shared" si="0"/>
        <v>2</v>
      </c>
      <c r="E37" s="3"/>
      <c r="F37" s="1"/>
      <c r="G37" s="1"/>
      <c r="H37" s="1"/>
      <c r="I37" s="4"/>
      <c r="K37" s="1"/>
      <c r="L37" s="20"/>
      <c r="M37" s="1" t="s">
        <v>37</v>
      </c>
      <c r="Q37" s="1"/>
      <c r="R37" s="1" t="s">
        <v>25</v>
      </c>
    </row>
    <row r="38" spans="1:18" customFormat="1" x14ac:dyDescent="0.3">
      <c r="A38">
        <v>35</v>
      </c>
      <c r="B38" t="s">
        <v>56</v>
      </c>
      <c r="C38" s="10" t="s">
        <v>62</v>
      </c>
      <c r="D38">
        <f t="shared" si="0"/>
        <v>2</v>
      </c>
      <c r="E38" s="3"/>
      <c r="F38" s="1"/>
      <c r="G38" s="1"/>
      <c r="H38" s="1"/>
      <c r="I38" s="4"/>
      <c r="K38" s="1"/>
      <c r="L38" s="20" t="s">
        <v>25</v>
      </c>
      <c r="M38" s="1" t="s">
        <v>37</v>
      </c>
      <c r="Q38" s="1"/>
      <c r="R38" s="1"/>
    </row>
    <row r="39" spans="1:18" customFormat="1" x14ac:dyDescent="0.3">
      <c r="A39">
        <v>36</v>
      </c>
      <c r="B39" t="s">
        <v>56</v>
      </c>
      <c r="C39" s="10" t="s">
        <v>63</v>
      </c>
      <c r="D39">
        <f t="shared" si="0"/>
        <v>5</v>
      </c>
      <c r="E39" s="3"/>
      <c r="F39" s="1"/>
      <c r="G39" s="1" t="s">
        <v>37</v>
      </c>
      <c r="H39" s="1"/>
      <c r="I39" s="4"/>
      <c r="K39" s="1"/>
      <c r="L39" s="20" t="s">
        <v>25</v>
      </c>
      <c r="M39" s="1" t="s">
        <v>37</v>
      </c>
      <c r="Q39" s="1" t="s">
        <v>25</v>
      </c>
      <c r="R39" s="1" t="s">
        <v>25</v>
      </c>
    </row>
    <row r="40" spans="1:18" customFormat="1" x14ac:dyDescent="0.3">
      <c r="A40">
        <v>37</v>
      </c>
      <c r="B40" t="s">
        <v>56</v>
      </c>
      <c r="C40" s="10" t="s">
        <v>64</v>
      </c>
      <c r="D40">
        <f t="shared" si="0"/>
        <v>4</v>
      </c>
      <c r="E40" s="3"/>
      <c r="F40" s="1"/>
      <c r="G40" s="1" t="s">
        <v>25</v>
      </c>
      <c r="H40" s="1"/>
      <c r="I40" s="4"/>
      <c r="K40" s="1"/>
      <c r="L40" s="20" t="s">
        <v>25</v>
      </c>
      <c r="M40" s="1" t="s">
        <v>25</v>
      </c>
      <c r="Q40" s="1"/>
      <c r="R40" s="1" t="s">
        <v>32</v>
      </c>
    </row>
    <row r="41" spans="1:18" customFormat="1" x14ac:dyDescent="0.3">
      <c r="A41">
        <v>38</v>
      </c>
      <c r="B41" t="s">
        <v>56</v>
      </c>
      <c r="C41" s="10" t="s">
        <v>65</v>
      </c>
      <c r="D41">
        <f t="shared" si="0"/>
        <v>5</v>
      </c>
      <c r="E41" s="3"/>
      <c r="F41" s="1"/>
      <c r="G41" s="1" t="s">
        <v>25</v>
      </c>
      <c r="H41" s="1"/>
      <c r="I41" s="4"/>
      <c r="K41" s="1"/>
      <c r="L41" s="20" t="s">
        <v>25</v>
      </c>
      <c r="M41" s="1" t="s">
        <v>25</v>
      </c>
      <c r="Q41" s="1" t="s">
        <v>25</v>
      </c>
      <c r="R41" s="1" t="s">
        <v>25</v>
      </c>
    </row>
    <row r="42" spans="1:18" customFormat="1" x14ac:dyDescent="0.3">
      <c r="A42">
        <v>39</v>
      </c>
      <c r="B42" t="s">
        <v>56</v>
      </c>
      <c r="C42" s="10" t="s">
        <v>66</v>
      </c>
      <c r="D42">
        <f t="shared" si="0"/>
        <v>5</v>
      </c>
      <c r="E42" s="3"/>
      <c r="F42" s="1"/>
      <c r="G42" s="1" t="s">
        <v>37</v>
      </c>
      <c r="H42" s="1"/>
      <c r="I42" s="4"/>
      <c r="K42" s="1"/>
      <c r="L42" s="20" t="s">
        <v>25</v>
      </c>
      <c r="M42" s="1" t="s">
        <v>37</v>
      </c>
      <c r="Q42" s="1" t="s">
        <v>25</v>
      </c>
      <c r="R42" s="1" t="s">
        <v>25</v>
      </c>
    </row>
    <row r="43" spans="1:18" customFormat="1" x14ac:dyDescent="0.3">
      <c r="A43">
        <v>40</v>
      </c>
      <c r="B43" t="s">
        <v>67</v>
      </c>
      <c r="C43" s="10" t="s">
        <v>68</v>
      </c>
      <c r="D43">
        <f t="shared" si="0"/>
        <v>2</v>
      </c>
      <c r="E43" s="3"/>
      <c r="F43" s="1"/>
      <c r="G43" s="1"/>
      <c r="H43" s="1"/>
      <c r="I43" s="4"/>
      <c r="K43" s="1"/>
      <c r="L43" s="20" t="s">
        <v>25</v>
      </c>
      <c r="M43" s="1" t="s">
        <v>25</v>
      </c>
      <c r="Q43" s="1"/>
      <c r="R43" s="18"/>
    </row>
    <row r="44" spans="1:18" customFormat="1" x14ac:dyDescent="0.3">
      <c r="A44">
        <v>41</v>
      </c>
      <c r="B44" t="s">
        <v>67</v>
      </c>
      <c r="C44" s="10" t="s">
        <v>69</v>
      </c>
      <c r="D44">
        <f t="shared" si="0"/>
        <v>2</v>
      </c>
      <c r="E44" s="3"/>
      <c r="F44" s="1"/>
      <c r="G44" s="1" t="s">
        <v>25</v>
      </c>
      <c r="H44" s="1"/>
      <c r="I44" s="4"/>
      <c r="K44" s="1"/>
      <c r="L44" s="20"/>
      <c r="M44" s="1"/>
      <c r="Q44" s="1" t="s">
        <v>25</v>
      </c>
      <c r="R44" s="18"/>
    </row>
    <row r="45" spans="1:18" customFormat="1" x14ac:dyDescent="0.3">
      <c r="A45">
        <v>42</v>
      </c>
      <c r="B45" t="s">
        <v>67</v>
      </c>
      <c r="C45" s="10" t="s">
        <v>70</v>
      </c>
      <c r="D45">
        <f t="shared" si="0"/>
        <v>4</v>
      </c>
      <c r="E45" s="3"/>
      <c r="F45" s="1"/>
      <c r="G45" s="1" t="s">
        <v>25</v>
      </c>
      <c r="H45" s="1"/>
      <c r="I45" s="4"/>
      <c r="K45" s="1"/>
      <c r="L45" s="20" t="s">
        <v>25</v>
      </c>
      <c r="M45" s="1" t="s">
        <v>25</v>
      </c>
      <c r="Q45" s="1" t="s">
        <v>25</v>
      </c>
      <c r="R45" s="18"/>
    </row>
    <row r="46" spans="1:18" customFormat="1" x14ac:dyDescent="0.3">
      <c r="A46">
        <v>43</v>
      </c>
      <c r="B46" t="s">
        <v>67</v>
      </c>
      <c r="C46" s="10" t="s">
        <v>71</v>
      </c>
      <c r="D46">
        <f t="shared" si="0"/>
        <v>0</v>
      </c>
      <c r="E46" s="3"/>
      <c r="F46" s="1"/>
      <c r="G46" s="1"/>
      <c r="H46" s="1"/>
      <c r="I46" s="4"/>
      <c r="K46" s="1"/>
      <c r="L46" s="20"/>
      <c r="M46" s="1"/>
      <c r="Q46" s="1"/>
      <c r="R46" s="18"/>
    </row>
    <row r="47" spans="1:18" customFormat="1" x14ac:dyDescent="0.3">
      <c r="A47">
        <v>44</v>
      </c>
      <c r="B47" t="s">
        <v>67</v>
      </c>
      <c r="C47" s="10" t="s">
        <v>72</v>
      </c>
      <c r="D47">
        <f t="shared" si="0"/>
        <v>1</v>
      </c>
      <c r="E47" s="3"/>
      <c r="F47" s="1"/>
      <c r="G47" s="1"/>
      <c r="H47" s="1"/>
      <c r="I47" s="4"/>
      <c r="K47" s="1"/>
      <c r="L47" s="20"/>
      <c r="M47" s="1"/>
      <c r="Q47" s="1" t="s">
        <v>25</v>
      </c>
      <c r="R47" s="18"/>
    </row>
    <row r="48" spans="1:18" customFormat="1" x14ac:dyDescent="0.3">
      <c r="A48">
        <v>45</v>
      </c>
      <c r="B48" t="s">
        <v>67</v>
      </c>
      <c r="C48" s="10" t="s">
        <v>73</v>
      </c>
      <c r="D48">
        <f t="shared" si="0"/>
        <v>3</v>
      </c>
      <c r="E48" s="3"/>
      <c r="F48" s="1"/>
      <c r="G48" s="1" t="s">
        <v>25</v>
      </c>
      <c r="H48" s="1"/>
      <c r="I48" s="4"/>
      <c r="K48" s="1"/>
      <c r="L48" s="20" t="s">
        <v>25</v>
      </c>
      <c r="M48" s="1"/>
      <c r="Q48" s="1" t="s">
        <v>25</v>
      </c>
      <c r="R48" s="18"/>
    </row>
    <row r="49" spans="1:18" customFormat="1" x14ac:dyDescent="0.3">
      <c r="A49">
        <v>46</v>
      </c>
      <c r="B49" t="s">
        <v>67</v>
      </c>
      <c r="C49" s="10" t="s">
        <v>74</v>
      </c>
      <c r="D49">
        <f t="shared" si="0"/>
        <v>0</v>
      </c>
      <c r="E49" s="3"/>
      <c r="F49" s="1"/>
      <c r="G49" s="1"/>
      <c r="H49" s="1"/>
      <c r="I49" s="4"/>
      <c r="K49" s="1"/>
      <c r="L49" s="20"/>
      <c r="M49" s="1"/>
      <c r="Q49" s="1"/>
      <c r="R49" s="18"/>
    </row>
    <row r="50" spans="1:18" customFormat="1" x14ac:dyDescent="0.3">
      <c r="A50">
        <v>47</v>
      </c>
      <c r="B50" t="s">
        <v>67</v>
      </c>
      <c r="C50" s="10" t="s">
        <v>75</v>
      </c>
      <c r="D50">
        <f t="shared" si="0"/>
        <v>3</v>
      </c>
      <c r="E50" s="3"/>
      <c r="F50" s="1"/>
      <c r="G50" s="1" t="s">
        <v>32</v>
      </c>
      <c r="H50" s="1"/>
      <c r="I50" s="4"/>
      <c r="K50" s="1"/>
      <c r="L50" s="20" t="s">
        <v>25</v>
      </c>
      <c r="M50" s="1" t="s">
        <v>25</v>
      </c>
      <c r="Q50" s="1"/>
      <c r="R50" s="18"/>
    </row>
    <row r="51" spans="1:18" customFormat="1" x14ac:dyDescent="0.3">
      <c r="A51">
        <v>48</v>
      </c>
      <c r="B51" t="s">
        <v>67</v>
      </c>
      <c r="C51" s="10" t="s">
        <v>76</v>
      </c>
      <c r="D51">
        <f t="shared" si="0"/>
        <v>4</v>
      </c>
      <c r="E51" s="3"/>
      <c r="F51" s="1"/>
      <c r="G51" s="1" t="s">
        <v>37</v>
      </c>
      <c r="H51" s="1"/>
      <c r="I51" s="4"/>
      <c r="K51" s="1"/>
      <c r="L51" s="20" t="s">
        <v>25</v>
      </c>
      <c r="M51" s="1" t="s">
        <v>37</v>
      </c>
      <c r="Q51" s="1" t="s">
        <v>37</v>
      </c>
      <c r="R51" s="18"/>
    </row>
    <row r="52" spans="1:18" customFormat="1" x14ac:dyDescent="0.3">
      <c r="A52">
        <v>49</v>
      </c>
      <c r="B52" t="s">
        <v>67</v>
      </c>
      <c r="C52" s="10" t="s">
        <v>77</v>
      </c>
      <c r="D52">
        <f t="shared" si="0"/>
        <v>3</v>
      </c>
      <c r="E52" s="3"/>
      <c r="F52" s="1"/>
      <c r="G52" s="1" t="s">
        <v>32</v>
      </c>
      <c r="H52" s="1"/>
      <c r="I52" s="4"/>
      <c r="K52" s="1"/>
      <c r="L52" s="20" t="s">
        <v>32</v>
      </c>
      <c r="M52" s="1" t="s">
        <v>32</v>
      </c>
      <c r="Q52" s="1"/>
      <c r="R52" s="18"/>
    </row>
    <row r="53" spans="1:18" customFormat="1" x14ac:dyDescent="0.3">
      <c r="A53">
        <v>50</v>
      </c>
      <c r="B53" t="s">
        <v>78</v>
      </c>
      <c r="C53" s="10" t="s">
        <v>79</v>
      </c>
      <c r="D53">
        <f t="shared" si="0"/>
        <v>3</v>
      </c>
      <c r="E53" s="3"/>
      <c r="F53" s="1"/>
      <c r="G53" s="1"/>
      <c r="H53" s="1"/>
      <c r="I53" s="4"/>
      <c r="K53" s="1"/>
      <c r="L53" s="20"/>
      <c r="M53" s="1" t="s">
        <v>25</v>
      </c>
      <c r="Q53" s="1" t="s">
        <v>37</v>
      </c>
      <c r="R53" s="1" t="s">
        <v>25</v>
      </c>
    </row>
    <row r="54" spans="1:18" customFormat="1" x14ac:dyDescent="0.3">
      <c r="A54">
        <v>51</v>
      </c>
      <c r="B54" t="s">
        <v>78</v>
      </c>
      <c r="C54" s="10" t="s">
        <v>80</v>
      </c>
      <c r="D54">
        <f t="shared" si="0"/>
        <v>3</v>
      </c>
      <c r="E54" s="3"/>
      <c r="F54" s="1"/>
      <c r="G54" s="1" t="s">
        <v>25</v>
      </c>
      <c r="H54" s="1"/>
      <c r="I54" s="4"/>
      <c r="K54" s="1"/>
      <c r="L54" s="20"/>
      <c r="M54" s="1"/>
      <c r="Q54" s="1" t="s">
        <v>37</v>
      </c>
      <c r="R54" s="1" t="s">
        <v>25</v>
      </c>
    </row>
    <row r="55" spans="1:18" customFormat="1" x14ac:dyDescent="0.3">
      <c r="A55">
        <v>52</v>
      </c>
      <c r="B55" t="s">
        <v>78</v>
      </c>
      <c r="C55" s="10" t="s">
        <v>81</v>
      </c>
      <c r="D55">
        <f t="shared" si="0"/>
        <v>5</v>
      </c>
      <c r="E55" s="3"/>
      <c r="F55" s="1"/>
      <c r="G55" s="1" t="s">
        <v>25</v>
      </c>
      <c r="H55" s="1"/>
      <c r="I55" s="4"/>
      <c r="K55" s="1"/>
      <c r="L55" s="20" t="s">
        <v>25</v>
      </c>
      <c r="M55" s="1" t="s">
        <v>25</v>
      </c>
      <c r="Q55" s="1" t="s">
        <v>37</v>
      </c>
      <c r="R55" s="1" t="s">
        <v>25</v>
      </c>
    </row>
    <row r="56" spans="1:18" customFormat="1" x14ac:dyDescent="0.3">
      <c r="A56">
        <v>53</v>
      </c>
      <c r="B56" t="s">
        <v>78</v>
      </c>
      <c r="C56" s="10" t="s">
        <v>82</v>
      </c>
      <c r="D56">
        <f t="shared" si="0"/>
        <v>5</v>
      </c>
      <c r="E56" s="3"/>
      <c r="F56" s="1"/>
      <c r="G56" s="1" t="s">
        <v>25</v>
      </c>
      <c r="H56" s="1"/>
      <c r="I56" s="4"/>
      <c r="K56" s="1"/>
      <c r="L56" s="20" t="s">
        <v>32</v>
      </c>
      <c r="M56" s="1" t="s">
        <v>25</v>
      </c>
      <c r="Q56" s="1" t="s">
        <v>37</v>
      </c>
      <c r="R56" s="1" t="s">
        <v>25</v>
      </c>
    </row>
    <row r="57" spans="1:18" customFormat="1" x14ac:dyDescent="0.3">
      <c r="A57">
        <v>54</v>
      </c>
      <c r="B57" t="s">
        <v>78</v>
      </c>
      <c r="C57" s="10" t="s">
        <v>83</v>
      </c>
      <c r="D57">
        <f t="shared" si="0"/>
        <v>2</v>
      </c>
      <c r="E57" s="3"/>
      <c r="F57" s="1"/>
      <c r="G57" s="1" t="s">
        <v>25</v>
      </c>
      <c r="H57" s="1"/>
      <c r="I57" s="4"/>
      <c r="K57" s="1"/>
      <c r="L57" s="20"/>
      <c r="M57" s="1" t="s">
        <v>37</v>
      </c>
      <c r="Q57" s="1"/>
      <c r="R57" s="1"/>
    </row>
    <row r="58" spans="1:18" customFormat="1" x14ac:dyDescent="0.3">
      <c r="A58">
        <v>55</v>
      </c>
      <c r="B58" t="s">
        <v>78</v>
      </c>
      <c r="C58" s="10" t="s">
        <v>84</v>
      </c>
      <c r="D58">
        <f t="shared" si="0"/>
        <v>4</v>
      </c>
      <c r="E58" s="3"/>
      <c r="F58" s="1"/>
      <c r="G58" s="1"/>
      <c r="H58" s="1"/>
      <c r="I58" s="4"/>
      <c r="K58" s="1"/>
      <c r="L58" s="20" t="s">
        <v>25</v>
      </c>
      <c r="M58" s="1" t="s">
        <v>37</v>
      </c>
      <c r="Q58" s="1" t="s">
        <v>37</v>
      </c>
      <c r="R58" s="1" t="s">
        <v>25</v>
      </c>
    </row>
    <row r="59" spans="1:18" customFormat="1" x14ac:dyDescent="0.3">
      <c r="A59">
        <v>56</v>
      </c>
      <c r="B59" t="s">
        <v>78</v>
      </c>
      <c r="C59" s="10" t="s">
        <v>85</v>
      </c>
      <c r="D59">
        <f t="shared" si="0"/>
        <v>4</v>
      </c>
      <c r="E59" s="3"/>
      <c r="F59" s="1"/>
      <c r="G59" s="1" t="s">
        <v>25</v>
      </c>
      <c r="H59" s="1"/>
      <c r="I59" s="4"/>
      <c r="K59" s="1"/>
      <c r="L59" s="20"/>
      <c r="M59" s="1" t="s">
        <v>37</v>
      </c>
      <c r="Q59" s="1" t="s">
        <v>37</v>
      </c>
      <c r="R59" s="1" t="s">
        <v>25</v>
      </c>
    </row>
    <row r="60" spans="1:18" customFormat="1" x14ac:dyDescent="0.3">
      <c r="A60">
        <v>57</v>
      </c>
      <c r="B60" t="s">
        <v>78</v>
      </c>
      <c r="C60" s="10" t="s">
        <v>86</v>
      </c>
      <c r="D60">
        <f t="shared" si="0"/>
        <v>5</v>
      </c>
      <c r="E60" s="3"/>
      <c r="F60" s="1"/>
      <c r="G60" s="1" t="s">
        <v>25</v>
      </c>
      <c r="H60" s="1"/>
      <c r="I60" s="4"/>
      <c r="K60" s="1"/>
      <c r="L60" s="20" t="s">
        <v>25</v>
      </c>
      <c r="M60" s="1" t="s">
        <v>37</v>
      </c>
      <c r="Q60" s="1" t="s">
        <v>37</v>
      </c>
      <c r="R60" s="1" t="s">
        <v>25</v>
      </c>
    </row>
    <row r="61" spans="1:18" customFormat="1" x14ac:dyDescent="0.3">
      <c r="A61">
        <v>58</v>
      </c>
      <c r="B61" t="s">
        <v>78</v>
      </c>
      <c r="C61" s="10" t="s">
        <v>87</v>
      </c>
      <c r="D61">
        <f t="shared" si="0"/>
        <v>5</v>
      </c>
      <c r="E61" s="3"/>
      <c r="F61" s="1"/>
      <c r="G61" s="1" t="s">
        <v>25</v>
      </c>
      <c r="H61" s="1"/>
      <c r="I61" s="4"/>
      <c r="K61" s="1"/>
      <c r="L61" s="20" t="s">
        <v>25</v>
      </c>
      <c r="M61" s="1" t="s">
        <v>37</v>
      </c>
      <c r="Q61" s="1" t="s">
        <v>37</v>
      </c>
      <c r="R61" s="1" t="s">
        <v>25</v>
      </c>
    </row>
    <row r="62" spans="1:18" customFormat="1" x14ac:dyDescent="0.3">
      <c r="A62">
        <v>59</v>
      </c>
      <c r="B62" t="s">
        <v>78</v>
      </c>
      <c r="C62" s="10" t="s">
        <v>88</v>
      </c>
      <c r="D62">
        <f t="shared" si="0"/>
        <v>5</v>
      </c>
      <c r="E62" s="3"/>
      <c r="F62" s="1"/>
      <c r="G62" s="1" t="s">
        <v>25</v>
      </c>
      <c r="H62" s="1"/>
      <c r="I62" s="4"/>
      <c r="K62" s="1"/>
      <c r="L62" s="20" t="s">
        <v>25</v>
      </c>
      <c r="M62" s="1" t="s">
        <v>37</v>
      </c>
      <c r="Q62" s="1" t="s">
        <v>37</v>
      </c>
      <c r="R62" s="1" t="s">
        <v>25</v>
      </c>
    </row>
    <row r="63" spans="1:18" customFormat="1" x14ac:dyDescent="0.3">
      <c r="A63">
        <v>60</v>
      </c>
      <c r="B63" t="s">
        <v>78</v>
      </c>
      <c r="C63" s="11" t="s">
        <v>89</v>
      </c>
      <c r="D63">
        <f t="shared" si="0"/>
        <v>0</v>
      </c>
      <c r="E63" s="3"/>
      <c r="F63" s="1"/>
      <c r="G63" s="1"/>
      <c r="H63" s="1"/>
      <c r="I63" s="4"/>
      <c r="K63" s="1"/>
      <c r="L63" s="20"/>
      <c r="M63" s="1"/>
      <c r="Q63" s="1"/>
      <c r="R63" s="1"/>
    </row>
    <row r="64" spans="1:18" customFormat="1" x14ac:dyDescent="0.3">
      <c r="A64">
        <v>61</v>
      </c>
      <c r="B64" t="s">
        <v>78</v>
      </c>
      <c r="C64" s="10" t="s">
        <v>90</v>
      </c>
      <c r="D64">
        <f t="shared" si="0"/>
        <v>3</v>
      </c>
      <c r="E64" s="3"/>
      <c r="F64" s="1"/>
      <c r="G64" s="1" t="s">
        <v>32</v>
      </c>
      <c r="H64" s="1"/>
      <c r="I64" s="4"/>
      <c r="K64" s="1"/>
      <c r="L64" s="20"/>
      <c r="M64" s="1"/>
      <c r="Q64" s="1" t="s">
        <v>37</v>
      </c>
      <c r="R64" s="1" t="s">
        <v>32</v>
      </c>
    </row>
    <row r="65" spans="1:20" x14ac:dyDescent="0.3">
      <c r="A65">
        <v>62</v>
      </c>
      <c r="B65" t="s">
        <v>78</v>
      </c>
      <c r="C65" s="10" t="s">
        <v>91</v>
      </c>
      <c r="D65">
        <f t="shared" si="0"/>
        <v>1</v>
      </c>
      <c r="F65" s="1"/>
      <c r="G65" s="1"/>
      <c r="H65" s="1"/>
      <c r="I65" s="4"/>
      <c r="J65"/>
      <c r="K65" s="1"/>
      <c r="L65" s="20"/>
      <c r="M65" s="1"/>
      <c r="N65"/>
      <c r="O65"/>
      <c r="P65"/>
      <c r="Q65" s="1" t="s">
        <v>37</v>
      </c>
      <c r="R65" s="1"/>
      <c r="S65"/>
      <c r="T65"/>
    </row>
    <row r="66" spans="1:20" x14ac:dyDescent="0.3">
      <c r="A66">
        <v>63</v>
      </c>
      <c r="B66" t="s">
        <v>78</v>
      </c>
      <c r="C66" s="10" t="s">
        <v>92</v>
      </c>
      <c r="D66">
        <f t="shared" si="0"/>
        <v>4</v>
      </c>
      <c r="F66" s="1"/>
      <c r="G66" s="1" t="s">
        <v>25</v>
      </c>
      <c r="H66" s="1"/>
      <c r="I66" s="4"/>
      <c r="J66"/>
      <c r="K66" s="1"/>
      <c r="L66" s="20" t="s">
        <v>32</v>
      </c>
      <c r="M66" s="1"/>
      <c r="N66"/>
      <c r="O66"/>
      <c r="P66"/>
      <c r="Q66" s="1" t="s">
        <v>37</v>
      </c>
      <c r="R66" s="1" t="s">
        <v>25</v>
      </c>
      <c r="S66"/>
      <c r="T66"/>
    </row>
    <row r="67" spans="1:20" x14ac:dyDescent="0.3">
      <c r="A67">
        <v>64</v>
      </c>
      <c r="B67" t="s">
        <v>78</v>
      </c>
      <c r="C67" s="10" t="s">
        <v>93</v>
      </c>
      <c r="D67">
        <f t="shared" si="0"/>
        <v>1</v>
      </c>
      <c r="F67" s="1"/>
      <c r="G67" s="1"/>
      <c r="H67" s="1"/>
      <c r="I67" s="4"/>
      <c r="J67"/>
      <c r="K67" s="1"/>
      <c r="L67" s="20"/>
      <c r="M67" s="1" t="s">
        <v>37</v>
      </c>
      <c r="N67"/>
      <c r="O67"/>
      <c r="P67"/>
      <c r="Q67" s="1"/>
      <c r="R67" s="1"/>
      <c r="S67"/>
      <c r="T67"/>
    </row>
    <row r="68" spans="1:20" x14ac:dyDescent="0.3">
      <c r="A68">
        <v>65</v>
      </c>
      <c r="B68" t="s">
        <v>94</v>
      </c>
      <c r="C68" s="10" t="s">
        <v>95</v>
      </c>
      <c r="D68">
        <f t="shared" si="0"/>
        <v>1</v>
      </c>
      <c r="R68" s="3" t="s">
        <v>37</v>
      </c>
    </row>
    <row r="69" spans="1:20" x14ac:dyDescent="0.3">
      <c r="A69">
        <v>66</v>
      </c>
      <c r="B69" t="s">
        <v>94</v>
      </c>
      <c r="C69" s="10" t="s">
        <v>96</v>
      </c>
      <c r="D69">
        <f t="shared" ref="D69:D134" si="1">COUNTA(E69:AL69)</f>
        <v>5</v>
      </c>
      <c r="G69" s="3" t="s">
        <v>25</v>
      </c>
      <c r="L69" s="15" t="s">
        <v>25</v>
      </c>
      <c r="M69" s="3" t="s">
        <v>25</v>
      </c>
      <c r="Q69" s="3" t="s">
        <v>25</v>
      </c>
      <c r="R69" s="3" t="s">
        <v>37</v>
      </c>
    </row>
    <row r="70" spans="1:20" x14ac:dyDescent="0.3">
      <c r="A70">
        <v>67</v>
      </c>
      <c r="B70" t="s">
        <v>94</v>
      </c>
      <c r="C70" s="10" t="s">
        <v>97</v>
      </c>
      <c r="D70">
        <f t="shared" si="1"/>
        <v>5</v>
      </c>
      <c r="G70" s="3" t="s">
        <v>25</v>
      </c>
      <c r="L70" s="15" t="s">
        <v>25</v>
      </c>
      <c r="M70" s="3" t="s">
        <v>25</v>
      </c>
      <c r="Q70" s="3" t="s">
        <v>25</v>
      </c>
      <c r="R70" s="3" t="s">
        <v>37</v>
      </c>
    </row>
    <row r="71" spans="1:20" x14ac:dyDescent="0.3">
      <c r="A71">
        <v>68</v>
      </c>
      <c r="B71" t="s">
        <v>94</v>
      </c>
      <c r="C71" s="10" t="s">
        <v>98</v>
      </c>
      <c r="D71">
        <f t="shared" si="1"/>
        <v>5</v>
      </c>
      <c r="G71" s="3" t="s">
        <v>25</v>
      </c>
      <c r="L71" s="15" t="s">
        <v>25</v>
      </c>
      <c r="M71" s="3" t="s">
        <v>25</v>
      </c>
      <c r="Q71" s="3" t="s">
        <v>25</v>
      </c>
      <c r="R71" s="3" t="s">
        <v>37</v>
      </c>
    </row>
    <row r="72" spans="1:20" x14ac:dyDescent="0.3">
      <c r="A72">
        <v>69</v>
      </c>
      <c r="B72" t="s">
        <v>94</v>
      </c>
      <c r="C72" s="10" t="s">
        <v>99</v>
      </c>
    </row>
    <row r="73" spans="1:20" x14ac:dyDescent="0.3">
      <c r="A73">
        <v>70</v>
      </c>
      <c r="B73" t="s">
        <v>94</v>
      </c>
      <c r="C73" s="10" t="s">
        <v>100</v>
      </c>
      <c r="D73">
        <f t="shared" si="1"/>
        <v>3</v>
      </c>
      <c r="G73" s="3" t="s">
        <v>25</v>
      </c>
      <c r="N73" s="3" t="s">
        <v>37</v>
      </c>
      <c r="Q73" s="3" t="s">
        <v>25</v>
      </c>
    </row>
    <row r="74" spans="1:20" x14ac:dyDescent="0.3">
      <c r="A74">
        <v>71</v>
      </c>
      <c r="B74" t="s">
        <v>94</v>
      </c>
      <c r="C74" s="10" t="s">
        <v>101</v>
      </c>
      <c r="D74">
        <f t="shared" si="1"/>
        <v>1</v>
      </c>
      <c r="N74" s="3" t="s">
        <v>37</v>
      </c>
    </row>
    <row r="75" spans="1:20" x14ac:dyDescent="0.3">
      <c r="A75">
        <v>72</v>
      </c>
      <c r="B75" t="s">
        <v>94</v>
      </c>
      <c r="C75" s="10" t="s">
        <v>102</v>
      </c>
      <c r="D75">
        <f t="shared" si="1"/>
        <v>2</v>
      </c>
      <c r="G75" s="3" t="s">
        <v>25</v>
      </c>
      <c r="N75" s="3" t="s">
        <v>37</v>
      </c>
    </row>
    <row r="76" spans="1:20" x14ac:dyDescent="0.3">
      <c r="A76">
        <v>73</v>
      </c>
      <c r="B76" t="s">
        <v>94</v>
      </c>
      <c r="C76" s="10" t="s">
        <v>103</v>
      </c>
      <c r="D76">
        <f t="shared" si="1"/>
        <v>4</v>
      </c>
      <c r="G76" s="3" t="s">
        <v>25</v>
      </c>
      <c r="L76" s="15" t="s">
        <v>25</v>
      </c>
      <c r="M76" s="3" t="s">
        <v>25</v>
      </c>
      <c r="N76" s="3" t="s">
        <v>37</v>
      </c>
    </row>
    <row r="77" spans="1:20" x14ac:dyDescent="0.3">
      <c r="A77">
        <v>74</v>
      </c>
      <c r="B77" t="s">
        <v>94</v>
      </c>
      <c r="C77" s="10" t="s">
        <v>104</v>
      </c>
      <c r="D77">
        <f t="shared" si="1"/>
        <v>7</v>
      </c>
      <c r="G77" s="3" t="s">
        <v>25</v>
      </c>
      <c r="L77" s="15" t="s">
        <v>25</v>
      </c>
      <c r="M77" s="3" t="s">
        <v>25</v>
      </c>
      <c r="N77" s="3" t="s">
        <v>37</v>
      </c>
      <c r="O77" s="3" t="s">
        <v>37</v>
      </c>
      <c r="Q77" s="3" t="s">
        <v>25</v>
      </c>
      <c r="R77" s="3" t="s">
        <v>25</v>
      </c>
    </row>
    <row r="78" spans="1:20" x14ac:dyDescent="0.3">
      <c r="A78">
        <v>75</v>
      </c>
      <c r="B78" t="s">
        <v>94</v>
      </c>
      <c r="C78" s="10" t="s">
        <v>105</v>
      </c>
      <c r="D78">
        <f t="shared" si="1"/>
        <v>3</v>
      </c>
      <c r="G78" s="3" t="s">
        <v>25</v>
      </c>
      <c r="N78" s="3" t="s">
        <v>25</v>
      </c>
      <c r="P78" s="3" t="s">
        <v>37</v>
      </c>
    </row>
    <row r="79" spans="1:20" x14ac:dyDescent="0.3">
      <c r="A79">
        <v>76</v>
      </c>
      <c r="B79" t="s">
        <v>94</v>
      </c>
      <c r="C79" s="10" t="s">
        <v>106</v>
      </c>
      <c r="D79">
        <f t="shared" si="1"/>
        <v>1</v>
      </c>
      <c r="N79" s="3" t="s">
        <v>37</v>
      </c>
    </row>
    <row r="80" spans="1:20" x14ac:dyDescent="0.3">
      <c r="A80">
        <v>77</v>
      </c>
      <c r="B80" t="s">
        <v>94</v>
      </c>
      <c r="C80" s="10" t="s">
        <v>107</v>
      </c>
      <c r="D80">
        <f t="shared" si="1"/>
        <v>2</v>
      </c>
      <c r="G80" s="3" t="s">
        <v>25</v>
      </c>
      <c r="N80" s="3" t="s">
        <v>37</v>
      </c>
    </row>
    <row r="81" spans="1:18" x14ac:dyDescent="0.3">
      <c r="A81">
        <v>78</v>
      </c>
      <c r="B81" t="s">
        <v>94</v>
      </c>
      <c r="C81" s="10" t="s">
        <v>108</v>
      </c>
      <c r="D81">
        <f t="shared" si="1"/>
        <v>4</v>
      </c>
      <c r="G81" s="3" t="s">
        <v>25</v>
      </c>
      <c r="L81" s="15" t="s">
        <v>25</v>
      </c>
      <c r="N81" s="3" t="s">
        <v>37</v>
      </c>
      <c r="P81" s="3" t="s">
        <v>37</v>
      </c>
    </row>
    <row r="82" spans="1:18" x14ac:dyDescent="0.3">
      <c r="A82">
        <v>79</v>
      </c>
      <c r="B82" t="s">
        <v>94</v>
      </c>
      <c r="C82" s="10" t="s">
        <v>109</v>
      </c>
      <c r="D82">
        <f t="shared" si="1"/>
        <v>2</v>
      </c>
      <c r="M82" s="3" t="s">
        <v>25</v>
      </c>
      <c r="N82" s="3" t="s">
        <v>37</v>
      </c>
    </row>
    <row r="83" spans="1:18" x14ac:dyDescent="0.3">
      <c r="A83">
        <v>80</v>
      </c>
      <c r="B83" t="s">
        <v>94</v>
      </c>
      <c r="C83" s="10" t="s">
        <v>110</v>
      </c>
      <c r="D83">
        <f t="shared" si="1"/>
        <v>6</v>
      </c>
      <c r="G83" s="3" t="s">
        <v>25</v>
      </c>
      <c r="L83" s="15" t="s">
        <v>25</v>
      </c>
      <c r="M83" s="3" t="s">
        <v>25</v>
      </c>
      <c r="N83" s="3" t="s">
        <v>37</v>
      </c>
      <c r="Q83" s="3" t="s">
        <v>25</v>
      </c>
      <c r="R83" s="3" t="s">
        <v>25</v>
      </c>
    </row>
    <row r="84" spans="1:18" x14ac:dyDescent="0.3">
      <c r="A84">
        <v>81</v>
      </c>
      <c r="B84" t="s">
        <v>94</v>
      </c>
      <c r="C84" s="10" t="s">
        <v>111</v>
      </c>
      <c r="D84">
        <f t="shared" si="1"/>
        <v>1</v>
      </c>
      <c r="O84" s="3" t="s">
        <v>37</v>
      </c>
    </row>
    <row r="85" spans="1:18" x14ac:dyDescent="0.3">
      <c r="A85">
        <v>82</v>
      </c>
      <c r="B85" t="s">
        <v>94</v>
      </c>
      <c r="C85" s="10" t="s">
        <v>112</v>
      </c>
      <c r="D85">
        <f t="shared" si="1"/>
        <v>6</v>
      </c>
      <c r="G85" s="3" t="s">
        <v>25</v>
      </c>
      <c r="L85" s="21" t="s">
        <v>25</v>
      </c>
      <c r="N85" s="3" t="s">
        <v>37</v>
      </c>
      <c r="O85" s="3" t="s">
        <v>37</v>
      </c>
      <c r="Q85" s="3" t="s">
        <v>25</v>
      </c>
      <c r="R85" s="3" t="s">
        <v>25</v>
      </c>
    </row>
    <row r="86" spans="1:18" x14ac:dyDescent="0.3">
      <c r="A86">
        <v>83</v>
      </c>
      <c r="B86" t="s">
        <v>94</v>
      </c>
      <c r="C86" s="10" t="s">
        <v>113</v>
      </c>
      <c r="L86" s="21"/>
    </row>
    <row r="87" spans="1:18" x14ac:dyDescent="0.3">
      <c r="A87">
        <v>84</v>
      </c>
      <c r="B87" t="s">
        <v>94</v>
      </c>
      <c r="C87" s="10" t="s">
        <v>114</v>
      </c>
      <c r="D87">
        <f t="shared" si="1"/>
        <v>6</v>
      </c>
      <c r="G87" s="3" t="s">
        <v>25</v>
      </c>
      <c r="L87" s="15" t="s">
        <v>25</v>
      </c>
      <c r="M87" s="3" t="s">
        <v>25</v>
      </c>
      <c r="N87" s="3" t="s">
        <v>37</v>
      </c>
      <c r="Q87" s="3" t="s">
        <v>25</v>
      </c>
      <c r="R87" s="3" t="s">
        <v>25</v>
      </c>
    </row>
    <row r="88" spans="1:18" x14ac:dyDescent="0.3">
      <c r="A88">
        <v>85</v>
      </c>
      <c r="B88" t="s">
        <v>94</v>
      </c>
      <c r="C88" s="10" t="s">
        <v>115</v>
      </c>
      <c r="D88">
        <f t="shared" si="1"/>
        <v>2</v>
      </c>
      <c r="N88" s="3" t="s">
        <v>37</v>
      </c>
      <c r="R88" s="3" t="s">
        <v>25</v>
      </c>
    </row>
    <row r="89" spans="1:18" x14ac:dyDescent="0.3">
      <c r="A89">
        <v>86</v>
      </c>
      <c r="B89" t="s">
        <v>94</v>
      </c>
      <c r="C89" s="10" t="s">
        <v>116</v>
      </c>
      <c r="D89">
        <f t="shared" si="1"/>
        <v>5</v>
      </c>
      <c r="G89" s="3" t="s">
        <v>25</v>
      </c>
      <c r="L89" s="15" t="s">
        <v>25</v>
      </c>
      <c r="N89" s="3" t="s">
        <v>37</v>
      </c>
      <c r="Q89" s="3" t="s">
        <v>25</v>
      </c>
      <c r="R89" s="3" t="s">
        <v>25</v>
      </c>
    </row>
    <row r="90" spans="1:18" x14ac:dyDescent="0.3">
      <c r="A90">
        <v>87</v>
      </c>
      <c r="B90" t="s">
        <v>94</v>
      </c>
      <c r="C90" s="10" t="s">
        <v>117</v>
      </c>
      <c r="D90">
        <f t="shared" si="1"/>
        <v>5</v>
      </c>
      <c r="G90" s="3" t="s">
        <v>25</v>
      </c>
      <c r="L90" s="15" t="s">
        <v>25</v>
      </c>
      <c r="N90" s="3" t="s">
        <v>37</v>
      </c>
      <c r="Q90" s="3" t="s">
        <v>25</v>
      </c>
      <c r="R90" s="3" t="s">
        <v>25</v>
      </c>
    </row>
    <row r="91" spans="1:18" x14ac:dyDescent="0.3">
      <c r="A91">
        <v>88</v>
      </c>
      <c r="B91" t="s">
        <v>94</v>
      </c>
      <c r="C91" s="10" t="s">
        <v>118</v>
      </c>
      <c r="D91">
        <f t="shared" si="1"/>
        <v>5</v>
      </c>
      <c r="G91" s="3" t="s">
        <v>25</v>
      </c>
      <c r="L91" s="15" t="s">
        <v>25</v>
      </c>
      <c r="N91" s="3" t="s">
        <v>37</v>
      </c>
      <c r="Q91" s="3" t="s">
        <v>25</v>
      </c>
      <c r="R91" s="3" t="s">
        <v>25</v>
      </c>
    </row>
    <row r="92" spans="1:18" x14ac:dyDescent="0.3">
      <c r="A92">
        <v>89</v>
      </c>
      <c r="B92" t="s">
        <v>94</v>
      </c>
      <c r="C92" s="10" t="s">
        <v>119</v>
      </c>
      <c r="D92">
        <f t="shared" si="1"/>
        <v>6</v>
      </c>
      <c r="G92" s="3" t="s">
        <v>25</v>
      </c>
      <c r="L92" s="15" t="s">
        <v>32</v>
      </c>
      <c r="M92" s="3" t="s">
        <v>25</v>
      </c>
      <c r="N92" s="3" t="s">
        <v>37</v>
      </c>
      <c r="Q92" s="3" t="s">
        <v>25</v>
      </c>
      <c r="R92" s="3" t="s">
        <v>25</v>
      </c>
    </row>
    <row r="93" spans="1:18" x14ac:dyDescent="0.3">
      <c r="A93">
        <v>90</v>
      </c>
      <c r="B93" t="s">
        <v>94</v>
      </c>
      <c r="C93" s="10" t="s">
        <v>120</v>
      </c>
      <c r="D93">
        <f t="shared" si="1"/>
        <v>3</v>
      </c>
      <c r="L93" s="15" t="s">
        <v>25</v>
      </c>
      <c r="M93" s="3" t="s">
        <v>25</v>
      </c>
      <c r="N93" s="3" t="s">
        <v>37</v>
      </c>
    </row>
    <row r="94" spans="1:18" x14ac:dyDescent="0.3">
      <c r="A94">
        <v>91</v>
      </c>
      <c r="B94" t="s">
        <v>94</v>
      </c>
      <c r="C94" s="10" t="s">
        <v>121</v>
      </c>
      <c r="D94">
        <f t="shared" si="1"/>
        <v>4</v>
      </c>
      <c r="M94" s="3" t="s">
        <v>25</v>
      </c>
      <c r="N94" s="3" t="s">
        <v>37</v>
      </c>
      <c r="Q94" s="3" t="s">
        <v>25</v>
      </c>
      <c r="R94" s="3" t="s">
        <v>25</v>
      </c>
    </row>
    <row r="95" spans="1:18" x14ac:dyDescent="0.3">
      <c r="A95">
        <v>92</v>
      </c>
      <c r="B95" t="s">
        <v>94</v>
      </c>
      <c r="C95" s="10" t="s">
        <v>122</v>
      </c>
      <c r="D95">
        <f t="shared" si="1"/>
        <v>2</v>
      </c>
      <c r="L95" s="15" t="s">
        <v>32</v>
      </c>
      <c r="N95" s="3" t="s">
        <v>37</v>
      </c>
    </row>
    <row r="96" spans="1:18" x14ac:dyDescent="0.3">
      <c r="A96">
        <v>93</v>
      </c>
      <c r="B96" t="s">
        <v>94</v>
      </c>
      <c r="C96" s="10" t="s">
        <v>123</v>
      </c>
      <c r="D96">
        <f t="shared" si="1"/>
        <v>2</v>
      </c>
      <c r="L96" s="15" t="s">
        <v>25</v>
      </c>
      <c r="N96" s="3" t="s">
        <v>37</v>
      </c>
    </row>
    <row r="97" spans="1:20" x14ac:dyDescent="0.3">
      <c r="A97">
        <v>94</v>
      </c>
      <c r="B97" t="s">
        <v>94</v>
      </c>
      <c r="C97" s="10" t="s">
        <v>124</v>
      </c>
      <c r="D97">
        <f t="shared" si="1"/>
        <v>2</v>
      </c>
      <c r="M97" s="3" t="s">
        <v>25</v>
      </c>
      <c r="N97" s="3" t="s">
        <v>37</v>
      </c>
    </row>
    <row r="98" spans="1:20" x14ac:dyDescent="0.3">
      <c r="A98">
        <v>95</v>
      </c>
      <c r="B98" t="s">
        <v>94</v>
      </c>
      <c r="C98" s="10" t="s">
        <v>125</v>
      </c>
      <c r="D98">
        <f t="shared" si="1"/>
        <v>1</v>
      </c>
      <c r="N98" s="3" t="s">
        <v>37</v>
      </c>
    </row>
    <row r="99" spans="1:20" x14ac:dyDescent="0.3">
      <c r="A99">
        <v>96</v>
      </c>
      <c r="B99" t="s">
        <v>94</v>
      </c>
      <c r="C99" s="10" t="s">
        <v>126</v>
      </c>
      <c r="D99">
        <f t="shared" si="1"/>
        <v>1</v>
      </c>
      <c r="N99" s="3" t="s">
        <v>37</v>
      </c>
    </row>
    <row r="100" spans="1:20" x14ac:dyDescent="0.3">
      <c r="A100">
        <v>97</v>
      </c>
      <c r="B100" t="s">
        <v>94</v>
      </c>
      <c r="C100" s="10" t="s">
        <v>127</v>
      </c>
      <c r="D100">
        <f t="shared" si="1"/>
        <v>3</v>
      </c>
      <c r="L100" s="15" t="s">
        <v>25</v>
      </c>
      <c r="Q100" s="3" t="s">
        <v>37</v>
      </c>
      <c r="R100" s="3" t="s">
        <v>37</v>
      </c>
    </row>
    <row r="101" spans="1:20" x14ac:dyDescent="0.3">
      <c r="A101">
        <v>98</v>
      </c>
      <c r="B101" t="s">
        <v>94</v>
      </c>
      <c r="C101" s="10" t="s">
        <v>128</v>
      </c>
      <c r="D101">
        <f t="shared" si="1"/>
        <v>4</v>
      </c>
      <c r="L101" s="15" t="s">
        <v>25</v>
      </c>
      <c r="M101" s="3" t="s">
        <v>37</v>
      </c>
      <c r="Q101" s="3" t="s">
        <v>37</v>
      </c>
      <c r="R101" s="3" t="s">
        <v>37</v>
      </c>
    </row>
    <row r="102" spans="1:20" x14ac:dyDescent="0.3">
      <c r="A102">
        <v>99</v>
      </c>
      <c r="B102" t="s">
        <v>94</v>
      </c>
      <c r="C102" s="10" t="s">
        <v>129</v>
      </c>
      <c r="D102">
        <f t="shared" si="1"/>
        <v>5</v>
      </c>
      <c r="G102" s="3" t="s">
        <v>37</v>
      </c>
      <c r="L102" s="15" t="s">
        <v>25</v>
      </c>
      <c r="M102" s="3" t="s">
        <v>37</v>
      </c>
      <c r="Q102" s="3" t="s">
        <v>37</v>
      </c>
      <c r="R102" s="3" t="s">
        <v>37</v>
      </c>
    </row>
    <row r="103" spans="1:20" x14ac:dyDescent="0.3">
      <c r="A103">
        <v>100</v>
      </c>
      <c r="B103" t="s">
        <v>94</v>
      </c>
      <c r="C103" s="10" t="s">
        <v>130</v>
      </c>
      <c r="D103">
        <f t="shared" si="1"/>
        <v>1</v>
      </c>
      <c r="T103" s="3" t="s">
        <v>37</v>
      </c>
    </row>
    <row r="104" spans="1:20" x14ac:dyDescent="0.3">
      <c r="A104">
        <v>101</v>
      </c>
      <c r="B104" t="s">
        <v>94</v>
      </c>
      <c r="C104" s="10" t="s">
        <v>131</v>
      </c>
      <c r="D104">
        <f t="shared" si="1"/>
        <v>3</v>
      </c>
      <c r="L104" s="15" t="s">
        <v>25</v>
      </c>
      <c r="Q104" s="3" t="s">
        <v>37</v>
      </c>
      <c r="R104" s="3" t="s">
        <v>32</v>
      </c>
    </row>
    <row r="105" spans="1:20" x14ac:dyDescent="0.3">
      <c r="A105">
        <v>102</v>
      </c>
      <c r="B105" t="s">
        <v>94</v>
      </c>
      <c r="C105" s="10" t="s">
        <v>132</v>
      </c>
      <c r="D105">
        <f t="shared" si="1"/>
        <v>4</v>
      </c>
      <c r="L105" s="15" t="s">
        <v>32</v>
      </c>
      <c r="M105" s="3" t="s">
        <v>25</v>
      </c>
      <c r="R105" s="3" t="s">
        <v>25</v>
      </c>
      <c r="S105" s="3" t="s">
        <v>37</v>
      </c>
    </row>
    <row r="106" spans="1:20" x14ac:dyDescent="0.3">
      <c r="A106">
        <v>103</v>
      </c>
      <c r="B106" t="s">
        <v>94</v>
      </c>
      <c r="C106" s="10" t="s">
        <v>133</v>
      </c>
      <c r="D106">
        <f t="shared" si="1"/>
        <v>3</v>
      </c>
      <c r="Q106" s="3" t="s">
        <v>25</v>
      </c>
      <c r="R106" s="3" t="s">
        <v>25</v>
      </c>
      <c r="T106" s="3" t="s">
        <v>37</v>
      </c>
    </row>
    <row r="107" spans="1:20" x14ac:dyDescent="0.3">
      <c r="A107">
        <v>104</v>
      </c>
      <c r="B107" t="s">
        <v>94</v>
      </c>
      <c r="C107" s="10" t="s">
        <v>134</v>
      </c>
      <c r="D107">
        <f t="shared" si="1"/>
        <v>2</v>
      </c>
      <c r="L107" s="15" t="s">
        <v>25</v>
      </c>
      <c r="M107" s="3" t="s">
        <v>37</v>
      </c>
    </row>
    <row r="108" spans="1:20" x14ac:dyDescent="0.3">
      <c r="A108">
        <v>105</v>
      </c>
      <c r="B108" t="s">
        <v>94</v>
      </c>
      <c r="C108" s="10" t="s">
        <v>135</v>
      </c>
      <c r="D108">
        <f t="shared" si="1"/>
        <v>2</v>
      </c>
      <c r="L108" s="15" t="s">
        <v>25</v>
      </c>
      <c r="M108" s="3" t="s">
        <v>37</v>
      </c>
    </row>
    <row r="109" spans="1:20" x14ac:dyDescent="0.3">
      <c r="A109">
        <v>106</v>
      </c>
      <c r="B109" t="s">
        <v>94</v>
      </c>
      <c r="C109" s="10" t="s">
        <v>136</v>
      </c>
      <c r="D109">
        <f t="shared" si="1"/>
        <v>5</v>
      </c>
      <c r="G109" s="3" t="s">
        <v>25</v>
      </c>
      <c r="L109" s="15" t="s">
        <v>25</v>
      </c>
      <c r="Q109" s="3" t="s">
        <v>25</v>
      </c>
      <c r="R109" s="3" t="s">
        <v>25</v>
      </c>
      <c r="T109" s="3" t="s">
        <v>37</v>
      </c>
    </row>
    <row r="110" spans="1:20" x14ac:dyDescent="0.3">
      <c r="A110">
        <v>107</v>
      </c>
      <c r="B110" t="s">
        <v>94</v>
      </c>
      <c r="C110" s="10" t="s">
        <v>137</v>
      </c>
      <c r="D110">
        <f t="shared" si="1"/>
        <v>3</v>
      </c>
      <c r="G110" s="3" t="s">
        <v>37</v>
      </c>
      <c r="Q110" s="3" t="s">
        <v>37</v>
      </c>
      <c r="R110" s="3" t="s">
        <v>37</v>
      </c>
    </row>
    <row r="111" spans="1:20" x14ac:dyDescent="0.3">
      <c r="A111">
        <v>108</v>
      </c>
      <c r="B111" t="s">
        <v>94</v>
      </c>
      <c r="C111" s="10" t="s">
        <v>138</v>
      </c>
      <c r="D111">
        <f t="shared" si="1"/>
        <v>4</v>
      </c>
      <c r="G111" s="3" t="s">
        <v>37</v>
      </c>
      <c r="L111" s="15" t="s">
        <v>25</v>
      </c>
      <c r="Q111" s="3" t="s">
        <v>37</v>
      </c>
      <c r="R111" s="3" t="s">
        <v>37</v>
      </c>
    </row>
    <row r="112" spans="1:20" x14ac:dyDescent="0.3">
      <c r="A112">
        <v>109</v>
      </c>
      <c r="B112" t="s">
        <v>94</v>
      </c>
      <c r="C112" s="10" t="s">
        <v>139</v>
      </c>
      <c r="D112">
        <f t="shared" si="1"/>
        <v>2</v>
      </c>
      <c r="L112" s="15" t="s">
        <v>25</v>
      </c>
      <c r="M112" s="3" t="s">
        <v>37</v>
      </c>
    </row>
    <row r="113" spans="1:20" x14ac:dyDescent="0.3">
      <c r="A113">
        <v>110</v>
      </c>
      <c r="B113" t="s">
        <v>94</v>
      </c>
      <c r="C113" s="10" t="s">
        <v>140</v>
      </c>
      <c r="D113">
        <f t="shared" si="1"/>
        <v>4</v>
      </c>
      <c r="G113" s="3" t="s">
        <v>37</v>
      </c>
      <c r="L113" s="15" t="s">
        <v>25</v>
      </c>
      <c r="Q113" s="3" t="s">
        <v>37</v>
      </c>
      <c r="R113" s="3" t="s">
        <v>37</v>
      </c>
    </row>
    <row r="114" spans="1:20" x14ac:dyDescent="0.3">
      <c r="A114">
        <v>111</v>
      </c>
      <c r="B114" t="s">
        <v>94</v>
      </c>
      <c r="C114" s="10" t="s">
        <v>141</v>
      </c>
      <c r="D114">
        <f t="shared" si="1"/>
        <v>2</v>
      </c>
      <c r="G114" s="3" t="s">
        <v>37</v>
      </c>
      <c r="Q114" s="3" t="s">
        <v>37</v>
      </c>
    </row>
    <row r="115" spans="1:20" x14ac:dyDescent="0.3">
      <c r="A115">
        <v>112</v>
      </c>
      <c r="B115" t="s">
        <v>94</v>
      </c>
      <c r="C115" s="10" t="s">
        <v>142</v>
      </c>
      <c r="D115">
        <f t="shared" si="1"/>
        <v>1</v>
      </c>
      <c r="S115" s="3" t="s">
        <v>37</v>
      </c>
    </row>
    <row r="116" spans="1:20" x14ac:dyDescent="0.3">
      <c r="A116">
        <v>113</v>
      </c>
      <c r="B116" t="s">
        <v>94</v>
      </c>
      <c r="C116" s="10" t="s">
        <v>143</v>
      </c>
      <c r="D116">
        <f t="shared" si="1"/>
        <v>1</v>
      </c>
      <c r="G116" s="3" t="s">
        <v>37</v>
      </c>
    </row>
    <row r="117" spans="1:20" x14ac:dyDescent="0.3">
      <c r="A117">
        <v>114</v>
      </c>
      <c r="B117" t="s">
        <v>94</v>
      </c>
      <c r="C117" s="10" t="s">
        <v>144</v>
      </c>
      <c r="D117">
        <f t="shared" si="1"/>
        <v>2</v>
      </c>
      <c r="Q117" s="3" t="s">
        <v>37</v>
      </c>
      <c r="R117" s="3" t="s">
        <v>37</v>
      </c>
    </row>
    <row r="118" spans="1:20" x14ac:dyDescent="0.3">
      <c r="A118">
        <v>115</v>
      </c>
      <c r="B118" t="s">
        <v>94</v>
      </c>
      <c r="C118" s="10" t="s">
        <v>145</v>
      </c>
      <c r="D118">
        <f t="shared" si="1"/>
        <v>3</v>
      </c>
      <c r="G118" s="3" t="s">
        <v>37</v>
      </c>
      <c r="L118" s="15" t="s">
        <v>25</v>
      </c>
      <c r="Q118" s="3" t="s">
        <v>37</v>
      </c>
    </row>
    <row r="119" spans="1:20" x14ac:dyDescent="0.3">
      <c r="A119">
        <v>116</v>
      </c>
      <c r="B119" t="s">
        <v>94</v>
      </c>
      <c r="C119" s="10" t="s">
        <v>146</v>
      </c>
      <c r="D119">
        <f t="shared" si="1"/>
        <v>5</v>
      </c>
      <c r="G119" s="3" t="s">
        <v>37</v>
      </c>
      <c r="L119" s="15" t="s">
        <v>25</v>
      </c>
      <c r="M119" s="3" t="s">
        <v>37</v>
      </c>
      <c r="Q119" s="3" t="s">
        <v>37</v>
      </c>
      <c r="R119" s="3" t="s">
        <v>37</v>
      </c>
    </row>
    <row r="120" spans="1:20" x14ac:dyDescent="0.3">
      <c r="A120">
        <v>117</v>
      </c>
      <c r="B120" t="s">
        <v>94</v>
      </c>
      <c r="C120" s="10" t="s">
        <v>147</v>
      </c>
      <c r="D120">
        <f t="shared" si="1"/>
        <v>3</v>
      </c>
      <c r="G120" s="3" t="s">
        <v>37</v>
      </c>
      <c r="L120" s="15" t="s">
        <v>25</v>
      </c>
      <c r="Q120" s="3" t="s">
        <v>37</v>
      </c>
    </row>
    <row r="121" spans="1:20" x14ac:dyDescent="0.3">
      <c r="A121">
        <v>118</v>
      </c>
      <c r="B121" t="s">
        <v>94</v>
      </c>
      <c r="C121" s="10" t="s">
        <v>148</v>
      </c>
      <c r="D121">
        <f t="shared" si="1"/>
        <v>3</v>
      </c>
      <c r="G121" s="3" t="s">
        <v>37</v>
      </c>
      <c r="M121" s="3" t="s">
        <v>37</v>
      </c>
      <c r="R121" s="3" t="s">
        <v>37</v>
      </c>
    </row>
    <row r="122" spans="1:20" x14ac:dyDescent="0.3">
      <c r="A122">
        <v>119</v>
      </c>
      <c r="B122" t="s">
        <v>149</v>
      </c>
      <c r="C122" s="10" t="s">
        <v>150</v>
      </c>
      <c r="D122">
        <f t="shared" si="1"/>
        <v>4</v>
      </c>
      <c r="F122" s="1"/>
      <c r="G122" s="1" t="s">
        <v>37</v>
      </c>
      <c r="H122" s="1"/>
      <c r="I122" s="4"/>
      <c r="J122"/>
      <c r="K122" s="1"/>
      <c r="L122" s="20" t="s">
        <v>25</v>
      </c>
      <c r="M122" s="1" t="s">
        <v>37</v>
      </c>
      <c r="N122"/>
      <c r="O122"/>
      <c r="P122"/>
      <c r="Q122" s="3" t="s">
        <v>25</v>
      </c>
      <c r="R122" s="18"/>
      <c r="S122"/>
      <c r="T122"/>
    </row>
    <row r="123" spans="1:20" x14ac:dyDescent="0.3">
      <c r="A123">
        <v>120</v>
      </c>
      <c r="B123" t="s">
        <v>149</v>
      </c>
      <c r="C123" s="10" t="s">
        <v>151</v>
      </c>
      <c r="D123">
        <f t="shared" si="1"/>
        <v>3</v>
      </c>
      <c r="F123" s="1"/>
      <c r="G123" s="1" t="s">
        <v>25</v>
      </c>
      <c r="H123" s="1"/>
      <c r="I123" s="4"/>
      <c r="J123"/>
      <c r="K123" s="1"/>
      <c r="L123" s="20" t="s">
        <v>25</v>
      </c>
      <c r="M123" s="1" t="s">
        <v>25</v>
      </c>
      <c r="N123"/>
      <c r="O123"/>
      <c r="P123"/>
      <c r="Q123" s="1"/>
      <c r="R123" s="18"/>
      <c r="S123"/>
      <c r="T123"/>
    </row>
    <row r="124" spans="1:20" x14ac:dyDescent="0.3">
      <c r="A124">
        <v>121</v>
      </c>
      <c r="B124" t="s">
        <v>149</v>
      </c>
      <c r="C124" s="10" t="s">
        <v>152</v>
      </c>
      <c r="D124">
        <f t="shared" si="1"/>
        <v>4</v>
      </c>
      <c r="F124" s="1"/>
      <c r="G124" s="1" t="s">
        <v>25</v>
      </c>
      <c r="H124" s="1"/>
      <c r="I124" s="4"/>
      <c r="J124"/>
      <c r="K124" s="1"/>
      <c r="L124" s="20" t="s">
        <v>25</v>
      </c>
      <c r="M124" s="1" t="s">
        <v>25</v>
      </c>
      <c r="N124"/>
      <c r="O124"/>
      <c r="P124"/>
      <c r="Q124" s="3" t="s">
        <v>25</v>
      </c>
      <c r="R124" s="18"/>
      <c r="S124"/>
      <c r="T124"/>
    </row>
    <row r="125" spans="1:20" x14ac:dyDescent="0.3">
      <c r="A125">
        <v>122</v>
      </c>
      <c r="B125" t="s">
        <v>149</v>
      </c>
      <c r="C125" s="10" t="s">
        <v>153</v>
      </c>
      <c r="D125">
        <f t="shared" si="1"/>
        <v>0</v>
      </c>
      <c r="F125" s="1"/>
      <c r="G125" s="1"/>
      <c r="H125" s="1"/>
      <c r="I125" s="4"/>
      <c r="J125"/>
      <c r="K125" s="1"/>
      <c r="L125" s="20"/>
      <c r="M125" s="1"/>
      <c r="N125"/>
      <c r="O125"/>
      <c r="P125"/>
      <c r="Q125" s="1"/>
      <c r="R125" s="18"/>
      <c r="S125"/>
      <c r="T125"/>
    </row>
    <row r="126" spans="1:20" x14ac:dyDescent="0.3">
      <c r="A126">
        <v>123</v>
      </c>
      <c r="B126" t="s">
        <v>149</v>
      </c>
      <c r="C126" s="10" t="s">
        <v>154</v>
      </c>
      <c r="D126">
        <f t="shared" si="1"/>
        <v>2</v>
      </c>
      <c r="F126" s="1"/>
      <c r="G126" s="1"/>
      <c r="H126" s="1"/>
      <c r="I126" s="4"/>
      <c r="J126"/>
      <c r="K126" s="1"/>
      <c r="L126" s="20" t="s">
        <v>25</v>
      </c>
      <c r="M126" s="1" t="s">
        <v>25</v>
      </c>
      <c r="N126"/>
      <c r="O126"/>
      <c r="P126"/>
      <c r="Q126" s="1"/>
      <c r="R126" s="18"/>
      <c r="S126"/>
      <c r="T126"/>
    </row>
    <row r="127" spans="1:20" x14ac:dyDescent="0.3">
      <c r="A127">
        <v>124</v>
      </c>
      <c r="B127" t="s">
        <v>149</v>
      </c>
      <c r="C127" s="10" t="s">
        <v>155</v>
      </c>
      <c r="D127">
        <f t="shared" si="1"/>
        <v>1</v>
      </c>
      <c r="F127" s="1"/>
      <c r="G127" s="1"/>
      <c r="H127" s="1"/>
      <c r="I127" s="4"/>
      <c r="J127"/>
      <c r="K127" s="1"/>
      <c r="L127" s="20"/>
      <c r="M127" s="1" t="s">
        <v>25</v>
      </c>
      <c r="N127"/>
      <c r="O127"/>
      <c r="P127"/>
      <c r="Q127" s="1"/>
      <c r="R127" s="18"/>
      <c r="S127"/>
      <c r="T127"/>
    </row>
    <row r="128" spans="1:20" x14ac:dyDescent="0.3">
      <c r="A128">
        <v>125</v>
      </c>
      <c r="B128" t="s">
        <v>149</v>
      </c>
      <c r="C128" s="10" t="s">
        <v>156</v>
      </c>
      <c r="D128">
        <f t="shared" si="1"/>
        <v>2</v>
      </c>
      <c r="F128" s="1"/>
      <c r="G128" s="1"/>
      <c r="H128" s="1"/>
      <c r="I128" s="4"/>
      <c r="J128"/>
      <c r="K128" s="1"/>
      <c r="L128" s="20" t="s">
        <v>25</v>
      </c>
      <c r="M128" s="1" t="s">
        <v>25</v>
      </c>
      <c r="N128"/>
      <c r="O128"/>
      <c r="P128"/>
      <c r="Q128" s="1"/>
      <c r="R128" s="18"/>
      <c r="S128"/>
      <c r="T128"/>
    </row>
    <row r="129" spans="1:20" x14ac:dyDescent="0.3">
      <c r="A129">
        <v>126</v>
      </c>
      <c r="B129" t="s">
        <v>149</v>
      </c>
      <c r="C129" s="10" t="s">
        <v>157</v>
      </c>
      <c r="D129">
        <f t="shared" si="1"/>
        <v>3</v>
      </c>
      <c r="F129" s="1"/>
      <c r="G129" s="1" t="s">
        <v>37</v>
      </c>
      <c r="H129" s="1"/>
      <c r="I129" s="4"/>
      <c r="J129"/>
      <c r="K129" s="1"/>
      <c r="L129" s="20" t="s">
        <v>25</v>
      </c>
      <c r="M129" s="1"/>
      <c r="N129"/>
      <c r="O129"/>
      <c r="P129"/>
      <c r="Q129" s="1" t="s">
        <v>25</v>
      </c>
      <c r="R129" s="18"/>
      <c r="S129"/>
      <c r="T129"/>
    </row>
    <row r="130" spans="1:20" x14ac:dyDescent="0.3">
      <c r="A130">
        <v>127</v>
      </c>
      <c r="B130" t="s">
        <v>149</v>
      </c>
      <c r="C130" s="10" t="s">
        <v>158</v>
      </c>
      <c r="D130">
        <f t="shared" si="1"/>
        <v>1</v>
      </c>
      <c r="F130" s="1"/>
      <c r="G130" s="1" t="s">
        <v>37</v>
      </c>
      <c r="H130" s="1"/>
      <c r="I130" s="4"/>
      <c r="J130"/>
      <c r="K130" s="1"/>
      <c r="L130" s="20"/>
      <c r="M130" s="1"/>
      <c r="N130"/>
      <c r="O130"/>
      <c r="P130"/>
      <c r="Q130" s="1"/>
      <c r="R130" s="18"/>
      <c r="S130"/>
      <c r="T130"/>
    </row>
    <row r="131" spans="1:20" x14ac:dyDescent="0.3">
      <c r="A131">
        <v>128</v>
      </c>
      <c r="B131" t="s">
        <v>149</v>
      </c>
      <c r="C131" s="10" t="s">
        <v>159</v>
      </c>
      <c r="D131">
        <f t="shared" si="1"/>
        <v>3</v>
      </c>
      <c r="F131" s="1"/>
      <c r="G131" s="1" t="s">
        <v>37</v>
      </c>
      <c r="H131" s="1"/>
      <c r="I131" s="4"/>
      <c r="J131"/>
      <c r="K131" s="1"/>
      <c r="L131" s="20" t="s">
        <v>25</v>
      </c>
      <c r="M131" s="1" t="s">
        <v>37</v>
      </c>
      <c r="N131"/>
      <c r="O131"/>
      <c r="P131"/>
      <c r="Q131" s="1"/>
      <c r="R131" s="18"/>
      <c r="S131"/>
      <c r="T131"/>
    </row>
    <row r="132" spans="1:20" x14ac:dyDescent="0.3">
      <c r="A132">
        <v>129</v>
      </c>
      <c r="B132" t="s">
        <v>149</v>
      </c>
      <c r="C132" s="10" t="s">
        <v>160</v>
      </c>
      <c r="D132">
        <f t="shared" si="1"/>
        <v>0</v>
      </c>
      <c r="F132" s="1"/>
      <c r="G132" s="1"/>
      <c r="H132" s="1"/>
      <c r="I132" s="4"/>
      <c r="J132"/>
      <c r="K132" s="1"/>
      <c r="L132" s="20"/>
      <c r="M132" s="1"/>
      <c r="N132"/>
      <c r="O132"/>
      <c r="P132"/>
      <c r="Q132" s="1"/>
      <c r="R132" s="18"/>
      <c r="S132"/>
      <c r="T132"/>
    </row>
    <row r="133" spans="1:20" x14ac:dyDescent="0.3">
      <c r="A133">
        <v>130</v>
      </c>
      <c r="B133" t="s">
        <v>149</v>
      </c>
      <c r="C133" s="11" t="s">
        <v>161</v>
      </c>
      <c r="D133">
        <f t="shared" si="1"/>
        <v>0</v>
      </c>
      <c r="F133" s="1"/>
      <c r="G133" s="1"/>
      <c r="H133" s="1"/>
      <c r="I133" s="4"/>
      <c r="J133"/>
      <c r="K133" s="1"/>
      <c r="L133" s="20"/>
      <c r="M133" s="1"/>
      <c r="N133"/>
      <c r="O133"/>
      <c r="P133"/>
      <c r="Q133" s="1"/>
      <c r="R133" s="18"/>
      <c r="S133"/>
      <c r="T133"/>
    </row>
    <row r="134" spans="1:20" x14ac:dyDescent="0.3">
      <c r="A134">
        <v>131</v>
      </c>
      <c r="B134" t="s">
        <v>149</v>
      </c>
      <c r="C134" s="10" t="s">
        <v>162</v>
      </c>
      <c r="D134">
        <f t="shared" si="1"/>
        <v>0</v>
      </c>
      <c r="F134" s="1"/>
      <c r="G134" s="1"/>
      <c r="H134" s="1"/>
      <c r="I134" s="4"/>
      <c r="J134"/>
      <c r="K134" s="1"/>
      <c r="L134" s="20"/>
      <c r="M134" s="1"/>
      <c r="N134"/>
      <c r="O134"/>
      <c r="P134"/>
      <c r="Q134" s="1"/>
      <c r="R134" s="18"/>
      <c r="S134"/>
      <c r="T134"/>
    </row>
    <row r="135" spans="1:20" x14ac:dyDescent="0.3">
      <c r="A135">
        <v>132</v>
      </c>
      <c r="B135" t="s">
        <v>149</v>
      </c>
      <c r="C135" s="10" t="s">
        <v>163</v>
      </c>
      <c r="D135">
        <f t="shared" ref="D135:D198" si="2">COUNTA(E135:AL135)</f>
        <v>0</v>
      </c>
      <c r="F135" s="1"/>
      <c r="G135" s="1"/>
      <c r="H135" s="1"/>
      <c r="I135" s="4"/>
      <c r="J135"/>
      <c r="K135" s="1"/>
      <c r="L135" s="20"/>
      <c r="M135" s="1"/>
      <c r="N135"/>
      <c r="O135"/>
      <c r="P135"/>
      <c r="Q135" s="1"/>
      <c r="R135" s="18"/>
      <c r="S135"/>
      <c r="T135"/>
    </row>
    <row r="136" spans="1:20" x14ac:dyDescent="0.3">
      <c r="A136">
        <v>133</v>
      </c>
      <c r="B136" t="s">
        <v>149</v>
      </c>
      <c r="C136" s="10" t="s">
        <v>164</v>
      </c>
      <c r="D136">
        <f t="shared" si="2"/>
        <v>0</v>
      </c>
      <c r="F136" s="1"/>
      <c r="G136" s="1"/>
      <c r="H136" s="1"/>
      <c r="I136" s="4"/>
      <c r="J136"/>
      <c r="K136" s="1"/>
      <c r="L136" s="20"/>
      <c r="M136" s="1"/>
      <c r="N136"/>
      <c r="O136"/>
      <c r="P136"/>
      <c r="Q136" s="1"/>
      <c r="R136" s="18"/>
      <c r="S136"/>
      <c r="T136"/>
    </row>
    <row r="137" spans="1:20" x14ac:dyDescent="0.3">
      <c r="A137">
        <v>134</v>
      </c>
      <c r="B137" t="s">
        <v>165</v>
      </c>
      <c r="C137" s="10" t="s">
        <v>166</v>
      </c>
      <c r="D137">
        <f t="shared" si="2"/>
        <v>5</v>
      </c>
      <c r="E137" s="3" t="s">
        <v>37</v>
      </c>
      <c r="F137" s="1" t="s">
        <v>37</v>
      </c>
      <c r="G137" s="1" t="s">
        <v>37</v>
      </c>
      <c r="H137" s="1"/>
      <c r="I137" s="4"/>
      <c r="J137"/>
      <c r="K137" s="1"/>
      <c r="L137" s="20" t="s">
        <v>25</v>
      </c>
      <c r="M137" s="1"/>
      <c r="N137"/>
      <c r="O137"/>
      <c r="P137"/>
      <c r="Q137" s="1" t="s">
        <v>25</v>
      </c>
      <c r="R137" s="18"/>
      <c r="S137"/>
      <c r="T137"/>
    </row>
    <row r="138" spans="1:20" x14ac:dyDescent="0.3">
      <c r="A138">
        <v>135</v>
      </c>
      <c r="B138" t="s">
        <v>165</v>
      </c>
      <c r="C138" s="10" t="s">
        <v>167</v>
      </c>
      <c r="D138">
        <f t="shared" si="2"/>
        <v>3</v>
      </c>
      <c r="F138" s="1" t="s">
        <v>37</v>
      </c>
      <c r="G138" s="1"/>
      <c r="H138" s="1"/>
      <c r="I138" s="4"/>
      <c r="J138"/>
      <c r="K138" s="1" t="s">
        <v>25</v>
      </c>
      <c r="L138" s="20"/>
      <c r="M138" s="1" t="s">
        <v>25</v>
      </c>
      <c r="N138"/>
      <c r="O138"/>
      <c r="P138"/>
      <c r="Q138" s="1"/>
      <c r="R138" s="18"/>
      <c r="S138"/>
      <c r="T138"/>
    </row>
    <row r="139" spans="1:20" x14ac:dyDescent="0.3">
      <c r="A139">
        <v>136</v>
      </c>
      <c r="B139" t="s">
        <v>165</v>
      </c>
      <c r="C139" s="10" t="s">
        <v>168</v>
      </c>
      <c r="D139">
        <f t="shared" si="2"/>
        <v>4</v>
      </c>
      <c r="E139" s="3" t="s">
        <v>37</v>
      </c>
      <c r="F139" s="1"/>
      <c r="G139" s="1" t="s">
        <v>37</v>
      </c>
      <c r="H139" s="1"/>
      <c r="I139" s="4"/>
      <c r="J139"/>
      <c r="K139" s="1"/>
      <c r="L139" s="20" t="s">
        <v>25</v>
      </c>
      <c r="M139" s="1"/>
      <c r="N139"/>
      <c r="O139"/>
      <c r="P139"/>
      <c r="Q139" s="1" t="s">
        <v>25</v>
      </c>
      <c r="R139" s="18"/>
      <c r="S139"/>
      <c r="T139"/>
    </row>
    <row r="140" spans="1:20" x14ac:dyDescent="0.3">
      <c r="A140">
        <v>137</v>
      </c>
      <c r="B140" t="s">
        <v>165</v>
      </c>
      <c r="C140" s="10" t="s">
        <v>169</v>
      </c>
      <c r="D140">
        <f t="shared" si="2"/>
        <v>3</v>
      </c>
      <c r="F140" s="1" t="s">
        <v>37</v>
      </c>
      <c r="G140" s="1"/>
      <c r="H140" s="1"/>
      <c r="I140" s="4"/>
      <c r="J140"/>
      <c r="K140" s="1"/>
      <c r="L140" s="20" t="s">
        <v>25</v>
      </c>
      <c r="M140" s="1" t="s">
        <v>25</v>
      </c>
      <c r="N140"/>
      <c r="O140"/>
      <c r="P140"/>
      <c r="Q140" s="1"/>
      <c r="R140" s="18"/>
      <c r="S140"/>
      <c r="T140"/>
    </row>
    <row r="141" spans="1:20" x14ac:dyDescent="0.3">
      <c r="A141">
        <v>138</v>
      </c>
      <c r="B141" t="s">
        <v>165</v>
      </c>
      <c r="C141" s="10" t="s">
        <v>170</v>
      </c>
      <c r="D141">
        <f t="shared" si="2"/>
        <v>4</v>
      </c>
      <c r="E141" s="3" t="s">
        <v>37</v>
      </c>
      <c r="F141" s="1"/>
      <c r="G141" s="1" t="s">
        <v>37</v>
      </c>
      <c r="H141" s="1"/>
      <c r="I141" s="4"/>
      <c r="J141"/>
      <c r="K141" s="1" t="s">
        <v>25</v>
      </c>
      <c r="L141" s="20"/>
      <c r="M141" s="1"/>
      <c r="N141"/>
      <c r="O141"/>
      <c r="P141"/>
      <c r="Q141" s="1" t="s">
        <v>25</v>
      </c>
      <c r="R141" s="18"/>
      <c r="S141"/>
      <c r="T141"/>
    </row>
    <row r="142" spans="1:20" x14ac:dyDescent="0.3">
      <c r="A142">
        <v>139</v>
      </c>
      <c r="B142" t="s">
        <v>165</v>
      </c>
      <c r="C142" s="10" t="s">
        <v>171</v>
      </c>
      <c r="D142">
        <f t="shared" si="2"/>
        <v>2</v>
      </c>
      <c r="F142" s="1" t="s">
        <v>37</v>
      </c>
      <c r="G142" s="1"/>
      <c r="H142" s="1"/>
      <c r="I142" s="4"/>
      <c r="J142"/>
      <c r="K142" s="1"/>
      <c r="L142" s="20"/>
      <c r="M142" s="1" t="s">
        <v>25</v>
      </c>
      <c r="N142"/>
      <c r="O142"/>
      <c r="P142"/>
      <c r="Q142" s="1"/>
      <c r="R142" s="18"/>
      <c r="S142"/>
      <c r="T142"/>
    </row>
    <row r="143" spans="1:20" x14ac:dyDescent="0.3">
      <c r="A143">
        <v>140</v>
      </c>
      <c r="B143" t="s">
        <v>165</v>
      </c>
      <c r="C143" s="10" t="s">
        <v>172</v>
      </c>
      <c r="D143">
        <f t="shared" si="2"/>
        <v>4</v>
      </c>
      <c r="E143" s="3" t="s">
        <v>37</v>
      </c>
      <c r="F143" s="1"/>
      <c r="G143" s="1" t="s">
        <v>37</v>
      </c>
      <c r="H143" s="1"/>
      <c r="I143" s="4"/>
      <c r="J143"/>
      <c r="K143" s="1"/>
      <c r="L143" s="20" t="s">
        <v>25</v>
      </c>
      <c r="M143" s="1"/>
      <c r="N143"/>
      <c r="O143"/>
      <c r="P143"/>
      <c r="Q143" s="1" t="s">
        <v>25</v>
      </c>
      <c r="R143" s="18"/>
      <c r="S143"/>
      <c r="T143"/>
    </row>
    <row r="144" spans="1:20" x14ac:dyDescent="0.3">
      <c r="A144">
        <v>141</v>
      </c>
      <c r="B144" t="s">
        <v>165</v>
      </c>
      <c r="C144" s="10" t="s">
        <v>173</v>
      </c>
      <c r="D144">
        <f t="shared" si="2"/>
        <v>4</v>
      </c>
      <c r="E144" s="3" t="s">
        <v>37</v>
      </c>
      <c r="F144" s="1" t="s">
        <v>37</v>
      </c>
      <c r="G144" s="1"/>
      <c r="H144" s="1"/>
      <c r="I144" s="4"/>
      <c r="J144"/>
      <c r="K144" s="1"/>
      <c r="L144" s="20"/>
      <c r="M144" s="1" t="s">
        <v>25</v>
      </c>
      <c r="N144"/>
      <c r="O144"/>
      <c r="P144"/>
      <c r="Q144" s="1" t="s">
        <v>25</v>
      </c>
      <c r="R144" s="18"/>
      <c r="S144"/>
      <c r="T144"/>
    </row>
    <row r="145" spans="1:20" x14ac:dyDescent="0.3">
      <c r="A145">
        <v>142</v>
      </c>
      <c r="B145" t="s">
        <v>165</v>
      </c>
      <c r="C145" s="10" t="s">
        <v>174</v>
      </c>
      <c r="D145">
        <f t="shared" si="2"/>
        <v>3</v>
      </c>
      <c r="E145" s="3" t="s">
        <v>37</v>
      </c>
      <c r="F145" s="1"/>
      <c r="G145" s="1" t="s">
        <v>37</v>
      </c>
      <c r="H145" s="1"/>
      <c r="I145" s="4"/>
      <c r="J145"/>
      <c r="K145" s="1"/>
      <c r="L145" s="20"/>
      <c r="M145" s="1"/>
      <c r="N145"/>
      <c r="O145"/>
      <c r="P145"/>
      <c r="Q145" s="1" t="s">
        <v>25</v>
      </c>
      <c r="R145" s="18"/>
      <c r="S145"/>
      <c r="T145"/>
    </row>
    <row r="146" spans="1:20" x14ac:dyDescent="0.3">
      <c r="A146">
        <v>143</v>
      </c>
      <c r="B146" t="s">
        <v>165</v>
      </c>
      <c r="C146" s="10" t="s">
        <v>175</v>
      </c>
      <c r="D146">
        <f t="shared" si="2"/>
        <v>2</v>
      </c>
      <c r="F146" s="1" t="s">
        <v>37</v>
      </c>
      <c r="G146" s="1"/>
      <c r="H146" s="1"/>
      <c r="I146" s="4"/>
      <c r="J146"/>
      <c r="K146" s="1"/>
      <c r="L146" s="20"/>
      <c r="M146" s="1" t="s">
        <v>25</v>
      </c>
      <c r="N146"/>
      <c r="O146"/>
      <c r="P146"/>
      <c r="Q146" s="1"/>
      <c r="R146" s="18"/>
      <c r="S146"/>
      <c r="T146"/>
    </row>
    <row r="147" spans="1:20" x14ac:dyDescent="0.3">
      <c r="A147">
        <v>144</v>
      </c>
      <c r="B147" t="s">
        <v>165</v>
      </c>
      <c r="C147" s="10" t="s">
        <v>176</v>
      </c>
      <c r="D147">
        <f t="shared" si="2"/>
        <v>2</v>
      </c>
      <c r="E147" s="3" t="s">
        <v>37</v>
      </c>
      <c r="F147" s="1"/>
      <c r="G147" s="1" t="s">
        <v>37</v>
      </c>
      <c r="H147" s="1"/>
      <c r="I147" s="4"/>
      <c r="J147"/>
      <c r="K147" s="1"/>
      <c r="L147" s="20"/>
      <c r="M147" s="1"/>
      <c r="N147"/>
      <c r="O147"/>
      <c r="P147"/>
      <c r="Q147" s="1"/>
      <c r="R147" s="18"/>
      <c r="S147"/>
      <c r="T147"/>
    </row>
    <row r="148" spans="1:20" x14ac:dyDescent="0.3">
      <c r="A148">
        <v>145</v>
      </c>
      <c r="B148" t="s">
        <v>165</v>
      </c>
      <c r="C148" s="10" t="s">
        <v>177</v>
      </c>
      <c r="D148">
        <f t="shared" si="2"/>
        <v>4</v>
      </c>
      <c r="E148" s="3" t="s">
        <v>37</v>
      </c>
      <c r="F148" s="1"/>
      <c r="G148" s="1" t="s">
        <v>37</v>
      </c>
      <c r="H148" s="1"/>
      <c r="I148" s="4"/>
      <c r="J148"/>
      <c r="K148" s="1"/>
      <c r="L148" s="20" t="s">
        <v>25</v>
      </c>
      <c r="M148" s="1"/>
      <c r="N148"/>
      <c r="O148"/>
      <c r="P148"/>
      <c r="Q148" s="1" t="s">
        <v>25</v>
      </c>
      <c r="R148" s="18"/>
      <c r="S148"/>
      <c r="T148"/>
    </row>
    <row r="149" spans="1:20" x14ac:dyDescent="0.3">
      <c r="A149">
        <v>146</v>
      </c>
      <c r="B149" t="s">
        <v>165</v>
      </c>
      <c r="C149" s="10" t="s">
        <v>178</v>
      </c>
      <c r="D149">
        <f t="shared" si="2"/>
        <v>2</v>
      </c>
      <c r="F149" s="1"/>
      <c r="G149" s="1" t="s">
        <v>37</v>
      </c>
      <c r="H149" s="1"/>
      <c r="I149" s="4"/>
      <c r="J149"/>
      <c r="K149" s="1"/>
      <c r="L149" s="20" t="s">
        <v>25</v>
      </c>
      <c r="M149" s="1"/>
      <c r="N149"/>
      <c r="O149"/>
      <c r="P149"/>
      <c r="Q149" s="1"/>
      <c r="R149" s="18"/>
      <c r="S149"/>
      <c r="T149"/>
    </row>
    <row r="150" spans="1:20" x14ac:dyDescent="0.3">
      <c r="A150">
        <v>147</v>
      </c>
      <c r="B150" t="s">
        <v>165</v>
      </c>
      <c r="C150" s="10" t="s">
        <v>179</v>
      </c>
      <c r="D150">
        <f t="shared" si="2"/>
        <v>2</v>
      </c>
      <c r="F150" s="1" t="s">
        <v>37</v>
      </c>
      <c r="G150" s="1"/>
      <c r="H150" s="1"/>
      <c r="I150" s="4"/>
      <c r="J150"/>
      <c r="K150" s="1"/>
      <c r="L150" s="20"/>
      <c r="M150" s="1" t="s">
        <v>25</v>
      </c>
      <c r="N150"/>
      <c r="O150"/>
      <c r="P150"/>
      <c r="Q150" s="1"/>
      <c r="R150" s="18"/>
      <c r="S150"/>
      <c r="T150"/>
    </row>
    <row r="151" spans="1:20" x14ac:dyDescent="0.3">
      <c r="A151">
        <v>148</v>
      </c>
      <c r="B151" t="s">
        <v>165</v>
      </c>
      <c r="C151" s="10" t="s">
        <v>180</v>
      </c>
      <c r="D151">
        <f t="shared" si="2"/>
        <v>4</v>
      </c>
      <c r="E151" s="3" t="s">
        <v>37</v>
      </c>
      <c r="F151" s="1"/>
      <c r="G151" s="1" t="s">
        <v>37</v>
      </c>
      <c r="H151" s="1"/>
      <c r="I151" s="4"/>
      <c r="J151"/>
      <c r="K151" s="1"/>
      <c r="L151" s="20" t="s">
        <v>32</v>
      </c>
      <c r="M151" s="1"/>
      <c r="N151"/>
      <c r="O151"/>
      <c r="P151"/>
      <c r="Q151" s="1" t="s">
        <v>25</v>
      </c>
      <c r="R151" s="18"/>
      <c r="S151"/>
      <c r="T151"/>
    </row>
    <row r="152" spans="1:20" x14ac:dyDescent="0.3">
      <c r="A152">
        <v>149</v>
      </c>
      <c r="B152" t="s">
        <v>165</v>
      </c>
      <c r="C152" s="10" t="s">
        <v>181</v>
      </c>
      <c r="D152">
        <f t="shared" si="2"/>
        <v>2</v>
      </c>
      <c r="F152" s="1" t="s">
        <v>37</v>
      </c>
      <c r="G152" s="1"/>
      <c r="H152" s="1"/>
      <c r="I152" s="4"/>
      <c r="J152"/>
      <c r="K152" s="1"/>
      <c r="L152" s="20"/>
      <c r="M152" s="1" t="s">
        <v>25</v>
      </c>
      <c r="N152"/>
      <c r="O152"/>
      <c r="P152"/>
      <c r="Q152" s="1"/>
      <c r="R152" s="18"/>
      <c r="S152"/>
      <c r="T152"/>
    </row>
    <row r="153" spans="1:20" x14ac:dyDescent="0.3">
      <c r="A153">
        <v>150</v>
      </c>
      <c r="B153" t="s">
        <v>165</v>
      </c>
      <c r="C153" s="10" t="s">
        <v>182</v>
      </c>
      <c r="D153">
        <f t="shared" si="2"/>
        <v>2</v>
      </c>
      <c r="E153" s="3" t="s">
        <v>37</v>
      </c>
      <c r="F153" s="1"/>
      <c r="G153" s="1" t="s">
        <v>37</v>
      </c>
      <c r="H153" s="1"/>
      <c r="I153" s="4"/>
      <c r="J153"/>
      <c r="K153" s="1"/>
      <c r="L153" s="20"/>
      <c r="M153" s="1"/>
      <c r="N153"/>
      <c r="O153"/>
      <c r="P153"/>
      <c r="Q153" s="1"/>
      <c r="R153" s="18"/>
      <c r="S153"/>
      <c r="T153"/>
    </row>
    <row r="154" spans="1:20" x14ac:dyDescent="0.3">
      <c r="A154">
        <v>151</v>
      </c>
      <c r="B154" t="s">
        <v>165</v>
      </c>
      <c r="C154" s="10" t="s">
        <v>183</v>
      </c>
      <c r="D154">
        <f t="shared" si="2"/>
        <v>1</v>
      </c>
      <c r="F154" s="1"/>
      <c r="G154" s="1" t="s">
        <v>37</v>
      </c>
      <c r="H154" s="1"/>
      <c r="I154" s="4"/>
      <c r="J154"/>
      <c r="K154" s="1"/>
      <c r="L154" s="20"/>
      <c r="M154" s="1"/>
      <c r="N154"/>
      <c r="O154"/>
      <c r="P154"/>
      <c r="Q154" s="1"/>
      <c r="R154" s="18"/>
      <c r="S154"/>
      <c r="T154"/>
    </row>
    <row r="155" spans="1:20" x14ac:dyDescent="0.3">
      <c r="A155">
        <v>152</v>
      </c>
      <c r="B155" t="s">
        <v>165</v>
      </c>
      <c r="C155" s="10" t="s">
        <v>184</v>
      </c>
      <c r="D155">
        <f t="shared" si="2"/>
        <v>1</v>
      </c>
      <c r="F155" s="1"/>
      <c r="G155" s="1" t="s">
        <v>37</v>
      </c>
      <c r="H155" s="1"/>
      <c r="I155" s="4"/>
      <c r="J155"/>
      <c r="K155" s="1"/>
      <c r="L155" s="20"/>
      <c r="M155" s="1"/>
      <c r="N155"/>
      <c r="O155"/>
      <c r="P155"/>
      <c r="Q155" s="1"/>
      <c r="R155" s="18"/>
      <c r="S155"/>
      <c r="T155"/>
    </row>
    <row r="156" spans="1:20" x14ac:dyDescent="0.3">
      <c r="A156">
        <v>153</v>
      </c>
      <c r="B156" t="s">
        <v>165</v>
      </c>
      <c r="C156" s="10" t="s">
        <v>185</v>
      </c>
      <c r="D156">
        <f t="shared" si="2"/>
        <v>1</v>
      </c>
      <c r="F156" s="1"/>
      <c r="G156" s="1"/>
      <c r="H156" s="1"/>
      <c r="I156" s="4" t="s">
        <v>37</v>
      </c>
      <c r="J156"/>
      <c r="K156" s="1"/>
      <c r="L156" s="20"/>
      <c r="M156" s="1"/>
      <c r="N156"/>
      <c r="O156"/>
      <c r="P156"/>
      <c r="Q156" s="1"/>
      <c r="R156" s="18"/>
      <c r="S156"/>
      <c r="T156"/>
    </row>
    <row r="157" spans="1:20" x14ac:dyDescent="0.3">
      <c r="A157">
        <v>154</v>
      </c>
      <c r="B157" t="s">
        <v>165</v>
      </c>
      <c r="C157" s="10" t="s">
        <v>186</v>
      </c>
      <c r="D157">
        <f t="shared" si="2"/>
        <v>1</v>
      </c>
      <c r="F157" s="1"/>
      <c r="G157" s="1"/>
      <c r="H157" s="1"/>
      <c r="I157" s="4"/>
      <c r="J157" s="1" t="s">
        <v>37</v>
      </c>
      <c r="K157" s="1"/>
      <c r="L157" s="20"/>
      <c r="M157" s="1"/>
      <c r="N157"/>
      <c r="O157"/>
      <c r="P157"/>
      <c r="Q157" s="1"/>
      <c r="R157" s="18"/>
      <c r="S157"/>
      <c r="T157"/>
    </row>
    <row r="158" spans="1:20" x14ac:dyDescent="0.3">
      <c r="A158">
        <v>155</v>
      </c>
      <c r="B158" t="s">
        <v>165</v>
      </c>
      <c r="C158" s="10" t="s">
        <v>187</v>
      </c>
      <c r="D158">
        <f t="shared" si="2"/>
        <v>3</v>
      </c>
      <c r="F158" s="1" t="s">
        <v>37</v>
      </c>
      <c r="G158" s="1"/>
      <c r="H158" s="1"/>
      <c r="I158" s="4"/>
      <c r="J158"/>
      <c r="K158" s="1"/>
      <c r="L158" s="20" t="s">
        <v>25</v>
      </c>
      <c r="M158" s="1" t="s">
        <v>25</v>
      </c>
      <c r="N158"/>
      <c r="O158"/>
      <c r="P158"/>
      <c r="Q158" s="1"/>
      <c r="R158" s="18"/>
      <c r="S158"/>
      <c r="T158"/>
    </row>
    <row r="159" spans="1:20" x14ac:dyDescent="0.3">
      <c r="A159">
        <v>156</v>
      </c>
      <c r="B159" t="s">
        <v>165</v>
      </c>
      <c r="C159" s="10" t="s">
        <v>188</v>
      </c>
      <c r="D159">
        <f t="shared" si="2"/>
        <v>4</v>
      </c>
      <c r="E159" s="3" t="s">
        <v>37</v>
      </c>
      <c r="F159" s="1" t="s">
        <v>37</v>
      </c>
      <c r="G159" s="1"/>
      <c r="H159" s="1"/>
      <c r="I159" s="4"/>
      <c r="J159"/>
      <c r="K159" s="1"/>
      <c r="L159" s="20" t="s">
        <v>25</v>
      </c>
      <c r="M159" s="1" t="s">
        <v>25</v>
      </c>
      <c r="N159"/>
      <c r="O159"/>
      <c r="P159"/>
      <c r="Q159" s="1"/>
      <c r="R159" s="18"/>
      <c r="S159"/>
      <c r="T159"/>
    </row>
    <row r="160" spans="1:20" x14ac:dyDescent="0.3">
      <c r="A160">
        <v>157</v>
      </c>
      <c r="B160" t="s">
        <v>165</v>
      </c>
      <c r="C160" s="10" t="s">
        <v>189</v>
      </c>
      <c r="D160">
        <f t="shared" si="2"/>
        <v>2</v>
      </c>
      <c r="E160" s="3" t="s">
        <v>37</v>
      </c>
      <c r="F160" s="1"/>
      <c r="G160" s="1" t="s">
        <v>37</v>
      </c>
      <c r="H160" s="1"/>
      <c r="I160" s="4"/>
      <c r="J160"/>
      <c r="K160" s="1"/>
      <c r="L160" s="20"/>
      <c r="M160" s="1"/>
      <c r="N160"/>
      <c r="O160"/>
      <c r="P160"/>
      <c r="Q160" s="1"/>
      <c r="R160" s="18"/>
      <c r="S160"/>
      <c r="T160"/>
    </row>
    <row r="161" spans="1:20" x14ac:dyDescent="0.3">
      <c r="A161">
        <v>158</v>
      </c>
      <c r="B161" t="s">
        <v>165</v>
      </c>
      <c r="C161" s="10" t="s">
        <v>190</v>
      </c>
      <c r="D161">
        <f t="shared" si="2"/>
        <v>2</v>
      </c>
      <c r="F161" s="1" t="s">
        <v>37</v>
      </c>
      <c r="G161" s="1"/>
      <c r="H161" s="1"/>
      <c r="I161" s="4"/>
      <c r="J161"/>
      <c r="K161" s="1"/>
      <c r="L161" s="20"/>
      <c r="M161" s="1" t="s">
        <v>25</v>
      </c>
      <c r="N161"/>
      <c r="O161"/>
      <c r="P161"/>
      <c r="Q161" s="1"/>
      <c r="R161" s="18"/>
      <c r="S161"/>
      <c r="T161"/>
    </row>
    <row r="162" spans="1:20" x14ac:dyDescent="0.3">
      <c r="A162">
        <v>159</v>
      </c>
      <c r="B162" t="s">
        <v>165</v>
      </c>
      <c r="C162" s="10" t="s">
        <v>191</v>
      </c>
      <c r="D162">
        <f t="shared" si="2"/>
        <v>2</v>
      </c>
      <c r="F162" s="1"/>
      <c r="G162" s="1"/>
      <c r="H162" s="1"/>
      <c r="I162" s="4"/>
      <c r="J162"/>
      <c r="K162" s="1" t="s">
        <v>25</v>
      </c>
      <c r="L162" s="20" t="s">
        <v>37</v>
      </c>
      <c r="M162" s="1"/>
      <c r="N162"/>
      <c r="O162"/>
      <c r="P162"/>
      <c r="Q162" s="1"/>
      <c r="R162" s="18"/>
      <c r="S162"/>
      <c r="T162"/>
    </row>
    <row r="163" spans="1:20" x14ac:dyDescent="0.3">
      <c r="A163">
        <v>160</v>
      </c>
      <c r="B163" t="s">
        <v>165</v>
      </c>
      <c r="C163" s="10" t="s">
        <v>192</v>
      </c>
      <c r="D163">
        <f t="shared" si="2"/>
        <v>2</v>
      </c>
      <c r="F163" s="1"/>
      <c r="G163" s="1" t="s">
        <v>37</v>
      </c>
      <c r="H163" s="1"/>
      <c r="I163" s="4"/>
      <c r="J163"/>
      <c r="K163" s="1"/>
      <c r="L163" s="20" t="s">
        <v>25</v>
      </c>
      <c r="M163" s="1"/>
      <c r="N163"/>
      <c r="O163"/>
      <c r="P163"/>
      <c r="Q163" s="1"/>
      <c r="R163" s="18"/>
      <c r="S163"/>
      <c r="T163"/>
    </row>
    <row r="164" spans="1:20" x14ac:dyDescent="0.3">
      <c r="A164">
        <v>161</v>
      </c>
      <c r="B164" t="s">
        <v>165</v>
      </c>
      <c r="C164" s="10" t="s">
        <v>193</v>
      </c>
      <c r="D164">
        <f t="shared" si="2"/>
        <v>5</v>
      </c>
      <c r="E164" s="3" t="s">
        <v>37</v>
      </c>
      <c r="F164" s="1" t="s">
        <v>37</v>
      </c>
      <c r="G164" s="1" t="s">
        <v>37</v>
      </c>
      <c r="H164" s="1"/>
      <c r="I164" s="4"/>
      <c r="J164"/>
      <c r="K164" s="1"/>
      <c r="L164" s="20"/>
      <c r="M164" s="1" t="s">
        <v>25</v>
      </c>
      <c r="N164"/>
      <c r="O164"/>
      <c r="P164"/>
      <c r="Q164" s="1" t="s">
        <v>25</v>
      </c>
      <c r="R164" s="18"/>
      <c r="S164"/>
      <c r="T164"/>
    </row>
    <row r="165" spans="1:20" x14ac:dyDescent="0.3">
      <c r="A165">
        <v>162</v>
      </c>
      <c r="B165" t="s">
        <v>165</v>
      </c>
      <c r="C165" s="10" t="s">
        <v>194</v>
      </c>
      <c r="D165">
        <f t="shared" si="2"/>
        <v>2</v>
      </c>
      <c r="F165" s="1"/>
      <c r="G165" s="1"/>
      <c r="H165" s="1" t="s">
        <v>37</v>
      </c>
      <c r="I165" s="4"/>
      <c r="J165"/>
      <c r="K165" s="1"/>
      <c r="L165" s="20"/>
      <c r="M165" s="1" t="s">
        <v>37</v>
      </c>
      <c r="N165"/>
      <c r="O165"/>
      <c r="P165"/>
      <c r="Q165" s="1"/>
      <c r="R165" s="18"/>
      <c r="S165"/>
      <c r="T165"/>
    </row>
    <row r="166" spans="1:20" x14ac:dyDescent="0.3">
      <c r="A166">
        <v>163</v>
      </c>
      <c r="B166" t="s">
        <v>165</v>
      </c>
      <c r="C166" s="10" t="s">
        <v>195</v>
      </c>
      <c r="D166">
        <f t="shared" si="2"/>
        <v>3</v>
      </c>
      <c r="F166" s="1" t="s">
        <v>37</v>
      </c>
      <c r="G166" s="1"/>
      <c r="H166" s="1"/>
      <c r="I166" s="4"/>
      <c r="J166"/>
      <c r="K166" s="1" t="s">
        <v>25</v>
      </c>
      <c r="L166" s="20"/>
      <c r="M166" s="1" t="s">
        <v>25</v>
      </c>
      <c r="N166"/>
      <c r="O166"/>
      <c r="P166"/>
      <c r="Q166" s="1"/>
      <c r="R166" s="18"/>
      <c r="S166"/>
      <c r="T166"/>
    </row>
    <row r="167" spans="1:20" x14ac:dyDescent="0.3">
      <c r="A167">
        <v>164</v>
      </c>
      <c r="B167" t="s">
        <v>165</v>
      </c>
      <c r="C167" s="10" t="s">
        <v>196</v>
      </c>
      <c r="D167">
        <f t="shared" si="2"/>
        <v>6</v>
      </c>
      <c r="E167" s="3" t="s">
        <v>37</v>
      </c>
      <c r="F167" s="1" t="s">
        <v>37</v>
      </c>
      <c r="G167" s="1" t="s">
        <v>37</v>
      </c>
      <c r="H167" s="1"/>
      <c r="I167" s="4"/>
      <c r="J167"/>
      <c r="K167" s="1"/>
      <c r="L167" s="20" t="s">
        <v>25</v>
      </c>
      <c r="M167" s="1" t="s">
        <v>25</v>
      </c>
      <c r="N167"/>
      <c r="O167"/>
      <c r="P167"/>
      <c r="Q167" s="1" t="s">
        <v>25</v>
      </c>
      <c r="R167" s="18"/>
      <c r="S167"/>
      <c r="T167"/>
    </row>
    <row r="168" spans="1:20" x14ac:dyDescent="0.3">
      <c r="A168">
        <v>165</v>
      </c>
      <c r="B168" t="s">
        <v>165</v>
      </c>
      <c r="C168" s="10" t="s">
        <v>197</v>
      </c>
      <c r="D168">
        <f t="shared" si="2"/>
        <v>4</v>
      </c>
      <c r="E168" s="3" t="s">
        <v>37</v>
      </c>
      <c r="F168" s="1"/>
      <c r="G168" s="1" t="s">
        <v>37</v>
      </c>
      <c r="H168" s="1"/>
      <c r="I168" s="4"/>
      <c r="J168"/>
      <c r="K168" s="1" t="s">
        <v>25</v>
      </c>
      <c r="L168" s="20"/>
      <c r="M168" s="1"/>
      <c r="N168"/>
      <c r="O168"/>
      <c r="P168"/>
      <c r="Q168" s="1" t="s">
        <v>25</v>
      </c>
      <c r="R168" s="18"/>
      <c r="S168"/>
      <c r="T168"/>
    </row>
    <row r="169" spans="1:20" x14ac:dyDescent="0.3">
      <c r="A169">
        <v>166</v>
      </c>
      <c r="B169" t="s">
        <v>165</v>
      </c>
      <c r="C169" s="10" t="s">
        <v>198</v>
      </c>
      <c r="D169">
        <f t="shared" si="2"/>
        <v>3</v>
      </c>
      <c r="E169" s="3" t="s">
        <v>37</v>
      </c>
      <c r="F169" s="1"/>
      <c r="G169" s="1" t="s">
        <v>37</v>
      </c>
      <c r="H169" s="1"/>
      <c r="I169" s="4"/>
      <c r="J169"/>
      <c r="K169" s="1"/>
      <c r="L169" s="20"/>
      <c r="M169" s="1"/>
      <c r="N169"/>
      <c r="O169"/>
      <c r="P169"/>
      <c r="Q169" s="1" t="s">
        <v>25</v>
      </c>
      <c r="R169" s="18"/>
      <c r="S169"/>
      <c r="T169"/>
    </row>
    <row r="170" spans="1:20" x14ac:dyDescent="0.3">
      <c r="A170">
        <v>167</v>
      </c>
      <c r="B170" t="s">
        <v>165</v>
      </c>
      <c r="C170" s="10" t="s">
        <v>199</v>
      </c>
      <c r="D170">
        <f t="shared" si="2"/>
        <v>4</v>
      </c>
      <c r="E170" s="3" t="s">
        <v>37</v>
      </c>
      <c r="F170" s="1"/>
      <c r="G170" s="1" t="s">
        <v>37</v>
      </c>
      <c r="H170" s="1"/>
      <c r="I170" s="4"/>
      <c r="J170"/>
      <c r="K170" s="1"/>
      <c r="L170" s="20" t="s">
        <v>25</v>
      </c>
      <c r="M170" s="1"/>
      <c r="N170"/>
      <c r="O170"/>
      <c r="P170"/>
      <c r="Q170" s="1" t="s">
        <v>25</v>
      </c>
      <c r="R170" s="18"/>
      <c r="S170"/>
      <c r="T170"/>
    </row>
    <row r="171" spans="1:20" x14ac:dyDescent="0.3">
      <c r="A171">
        <v>168</v>
      </c>
      <c r="B171" t="s">
        <v>165</v>
      </c>
      <c r="C171" s="10" t="s">
        <v>200</v>
      </c>
      <c r="D171">
        <f t="shared" si="2"/>
        <v>2</v>
      </c>
      <c r="F171" s="1" t="s">
        <v>37</v>
      </c>
      <c r="G171" s="1"/>
      <c r="H171" s="1"/>
      <c r="I171" s="4"/>
      <c r="J171"/>
      <c r="K171" s="1"/>
      <c r="L171" s="20"/>
      <c r="M171" s="1" t="s">
        <v>25</v>
      </c>
      <c r="N171"/>
      <c r="O171"/>
      <c r="P171"/>
      <c r="Q171" s="1"/>
      <c r="R171" s="18"/>
      <c r="S171"/>
      <c r="T171"/>
    </row>
    <row r="172" spans="1:20" x14ac:dyDescent="0.3">
      <c r="A172">
        <v>169</v>
      </c>
      <c r="B172" t="s">
        <v>165</v>
      </c>
      <c r="C172" s="10" t="s">
        <v>201</v>
      </c>
      <c r="D172">
        <f t="shared" si="2"/>
        <v>6</v>
      </c>
      <c r="E172" s="3" t="s">
        <v>37</v>
      </c>
      <c r="F172" s="1" t="s">
        <v>37</v>
      </c>
      <c r="G172" s="1" t="s">
        <v>37</v>
      </c>
      <c r="H172" s="1"/>
      <c r="I172" s="4"/>
      <c r="J172"/>
      <c r="K172" s="1"/>
      <c r="L172" s="20" t="s">
        <v>25</v>
      </c>
      <c r="M172" s="1" t="s">
        <v>25</v>
      </c>
      <c r="N172"/>
      <c r="O172"/>
      <c r="P172"/>
      <c r="Q172" s="1" t="s">
        <v>25</v>
      </c>
      <c r="R172" s="18"/>
      <c r="S172"/>
      <c r="T172"/>
    </row>
    <row r="173" spans="1:20" x14ac:dyDescent="0.3">
      <c r="A173">
        <v>170</v>
      </c>
      <c r="B173" t="s">
        <v>165</v>
      </c>
      <c r="C173" s="10" t="s">
        <v>202</v>
      </c>
      <c r="D173">
        <f t="shared" si="2"/>
        <v>7</v>
      </c>
      <c r="E173" s="3" t="s">
        <v>37</v>
      </c>
      <c r="F173" s="1" t="s">
        <v>37</v>
      </c>
      <c r="G173" s="1" t="s">
        <v>37</v>
      </c>
      <c r="H173" s="1"/>
      <c r="I173" s="4"/>
      <c r="J173"/>
      <c r="K173" s="1" t="s">
        <v>25</v>
      </c>
      <c r="L173" s="20" t="s">
        <v>25</v>
      </c>
      <c r="M173" s="1" t="s">
        <v>25</v>
      </c>
      <c r="N173"/>
      <c r="O173"/>
      <c r="P173"/>
      <c r="Q173" s="1" t="s">
        <v>25</v>
      </c>
      <c r="R173" s="18"/>
      <c r="S173"/>
      <c r="T173"/>
    </row>
    <row r="174" spans="1:20" x14ac:dyDescent="0.3">
      <c r="A174">
        <v>171</v>
      </c>
      <c r="B174" t="s">
        <v>165</v>
      </c>
      <c r="C174" s="10" t="s">
        <v>203</v>
      </c>
      <c r="D174">
        <f t="shared" si="2"/>
        <v>2</v>
      </c>
      <c r="F174" s="1" t="s">
        <v>37</v>
      </c>
      <c r="G174" s="1"/>
      <c r="H174" s="1"/>
      <c r="I174" s="4"/>
      <c r="J174"/>
      <c r="K174" s="1"/>
      <c r="L174" s="20"/>
      <c r="M174" s="1" t="s">
        <v>25</v>
      </c>
      <c r="N174"/>
      <c r="O174"/>
      <c r="P174"/>
      <c r="Q174" s="1"/>
      <c r="R174" s="18"/>
      <c r="S174"/>
      <c r="T174"/>
    </row>
    <row r="175" spans="1:20" x14ac:dyDescent="0.3">
      <c r="A175">
        <v>172</v>
      </c>
      <c r="B175" t="s">
        <v>165</v>
      </c>
      <c r="C175" s="10" t="s">
        <v>204</v>
      </c>
      <c r="D175">
        <f t="shared" si="2"/>
        <v>4</v>
      </c>
      <c r="F175" s="1" t="s">
        <v>37</v>
      </c>
      <c r="G175" s="1"/>
      <c r="H175" s="1"/>
      <c r="I175" s="4"/>
      <c r="J175"/>
      <c r="K175" s="1" t="s">
        <v>25</v>
      </c>
      <c r="L175" s="20" t="s">
        <v>32</v>
      </c>
      <c r="M175" s="1" t="s">
        <v>25</v>
      </c>
      <c r="N175"/>
      <c r="O175"/>
      <c r="P175"/>
      <c r="Q175" s="1"/>
      <c r="R175" s="18"/>
      <c r="S175"/>
      <c r="T175"/>
    </row>
    <row r="176" spans="1:20" x14ac:dyDescent="0.3">
      <c r="A176">
        <v>173</v>
      </c>
      <c r="B176" t="s">
        <v>165</v>
      </c>
      <c r="C176" s="10" t="s">
        <v>205</v>
      </c>
      <c r="D176">
        <f t="shared" si="2"/>
        <v>2</v>
      </c>
      <c r="F176" s="1" t="s">
        <v>37</v>
      </c>
      <c r="G176" s="1"/>
      <c r="H176" s="1"/>
      <c r="I176" s="4"/>
      <c r="J176"/>
      <c r="K176" s="1"/>
      <c r="L176" s="20"/>
      <c r="M176" s="1" t="s">
        <v>25</v>
      </c>
      <c r="N176"/>
      <c r="O176"/>
      <c r="P176"/>
      <c r="Q176" s="1"/>
      <c r="R176" s="18"/>
      <c r="S176"/>
      <c r="T176"/>
    </row>
    <row r="177" spans="1:20" x14ac:dyDescent="0.3">
      <c r="A177">
        <v>174</v>
      </c>
      <c r="B177" t="s">
        <v>165</v>
      </c>
      <c r="C177" s="10" t="s">
        <v>206</v>
      </c>
      <c r="D177">
        <f t="shared" si="2"/>
        <v>5</v>
      </c>
      <c r="E177" s="3" t="s">
        <v>37</v>
      </c>
      <c r="F177" s="1" t="s">
        <v>37</v>
      </c>
      <c r="G177" s="1" t="s">
        <v>37</v>
      </c>
      <c r="H177" s="1"/>
      <c r="I177" s="4"/>
      <c r="J177"/>
      <c r="K177" s="1"/>
      <c r="L177" s="20"/>
      <c r="M177" s="1" t="s">
        <v>25</v>
      </c>
      <c r="N177"/>
      <c r="O177"/>
      <c r="P177"/>
      <c r="Q177" s="1" t="s">
        <v>25</v>
      </c>
      <c r="R177" s="18"/>
      <c r="S177"/>
      <c r="T177"/>
    </row>
    <row r="178" spans="1:20" x14ac:dyDescent="0.3">
      <c r="A178">
        <v>175</v>
      </c>
      <c r="B178" t="s">
        <v>165</v>
      </c>
      <c r="C178" s="10" t="s">
        <v>207</v>
      </c>
      <c r="D178">
        <f t="shared" si="2"/>
        <v>5</v>
      </c>
      <c r="E178" s="3" t="s">
        <v>37</v>
      </c>
      <c r="F178" s="1" t="s">
        <v>37</v>
      </c>
      <c r="G178" s="1" t="s">
        <v>37</v>
      </c>
      <c r="H178" s="1"/>
      <c r="I178" s="4"/>
      <c r="J178"/>
      <c r="K178" s="1"/>
      <c r="L178" s="20"/>
      <c r="M178" s="1" t="s">
        <v>25</v>
      </c>
      <c r="N178"/>
      <c r="O178"/>
      <c r="P178"/>
      <c r="Q178" s="1" t="s">
        <v>25</v>
      </c>
      <c r="R178" s="18"/>
      <c r="S178"/>
      <c r="T178"/>
    </row>
    <row r="179" spans="1:20" x14ac:dyDescent="0.3">
      <c r="A179">
        <v>176</v>
      </c>
      <c r="B179" t="s">
        <v>165</v>
      </c>
      <c r="C179" s="10" t="s">
        <v>208</v>
      </c>
      <c r="D179">
        <f t="shared" si="2"/>
        <v>2</v>
      </c>
      <c r="E179" s="3" t="s">
        <v>37</v>
      </c>
      <c r="F179" s="1"/>
      <c r="G179" s="1" t="s">
        <v>37</v>
      </c>
      <c r="H179" s="1"/>
      <c r="I179" s="4"/>
      <c r="J179"/>
      <c r="K179" s="1"/>
      <c r="L179" s="20"/>
      <c r="M179" s="1"/>
      <c r="N179"/>
      <c r="O179"/>
      <c r="P179"/>
      <c r="Q179" s="1"/>
      <c r="R179" s="18"/>
      <c r="S179"/>
      <c r="T179"/>
    </row>
    <row r="180" spans="1:20" x14ac:dyDescent="0.3">
      <c r="A180">
        <v>177</v>
      </c>
      <c r="B180" t="s">
        <v>165</v>
      </c>
      <c r="C180" s="10" t="s">
        <v>209</v>
      </c>
      <c r="D180">
        <f t="shared" si="2"/>
        <v>2</v>
      </c>
      <c r="F180" s="1" t="s">
        <v>37</v>
      </c>
      <c r="G180" s="1"/>
      <c r="H180" s="1"/>
      <c r="I180" s="4"/>
      <c r="J180"/>
      <c r="K180" s="1"/>
      <c r="L180" s="20"/>
      <c r="M180" s="1" t="s">
        <v>25</v>
      </c>
      <c r="N180"/>
      <c r="O180"/>
      <c r="P180"/>
      <c r="Q180" s="1"/>
      <c r="R180" s="18"/>
      <c r="S180"/>
      <c r="T180"/>
    </row>
    <row r="181" spans="1:20" x14ac:dyDescent="0.3">
      <c r="A181">
        <v>178</v>
      </c>
      <c r="B181" t="s">
        <v>165</v>
      </c>
      <c r="C181" s="10" t="s">
        <v>210</v>
      </c>
      <c r="D181">
        <f t="shared" si="2"/>
        <v>6</v>
      </c>
      <c r="E181" s="3" t="s">
        <v>37</v>
      </c>
      <c r="F181" s="1" t="s">
        <v>37</v>
      </c>
      <c r="G181" s="1" t="s">
        <v>37</v>
      </c>
      <c r="H181" s="1"/>
      <c r="I181" s="4"/>
      <c r="J181"/>
      <c r="K181" s="1"/>
      <c r="L181" s="20" t="s">
        <v>25</v>
      </c>
      <c r="M181" s="1" t="s">
        <v>25</v>
      </c>
      <c r="N181"/>
      <c r="O181"/>
      <c r="P181"/>
      <c r="Q181" s="1" t="s">
        <v>25</v>
      </c>
      <c r="R181" s="18"/>
      <c r="S181"/>
      <c r="T181"/>
    </row>
    <row r="182" spans="1:20" x14ac:dyDescent="0.3">
      <c r="A182">
        <v>179</v>
      </c>
      <c r="B182" t="s">
        <v>165</v>
      </c>
      <c r="C182" s="10" t="s">
        <v>211</v>
      </c>
      <c r="D182">
        <f t="shared" si="2"/>
        <v>4</v>
      </c>
      <c r="E182" s="3" t="s">
        <v>37</v>
      </c>
      <c r="F182" s="1"/>
      <c r="G182" s="1" t="s">
        <v>37</v>
      </c>
      <c r="H182" s="1"/>
      <c r="I182" s="4"/>
      <c r="J182"/>
      <c r="K182" s="1"/>
      <c r="L182" s="20" t="s">
        <v>25</v>
      </c>
      <c r="M182" s="1"/>
      <c r="N182"/>
      <c r="O182"/>
      <c r="P182"/>
      <c r="Q182" s="1" t="s">
        <v>25</v>
      </c>
      <c r="R182" s="18"/>
      <c r="S182"/>
      <c r="T182"/>
    </row>
    <row r="183" spans="1:20" x14ac:dyDescent="0.3">
      <c r="A183">
        <v>180</v>
      </c>
      <c r="B183" t="s">
        <v>165</v>
      </c>
      <c r="C183" s="10" t="s">
        <v>212</v>
      </c>
      <c r="D183">
        <f t="shared" si="2"/>
        <v>4</v>
      </c>
      <c r="E183" s="3" t="s">
        <v>37</v>
      </c>
      <c r="F183" s="1"/>
      <c r="G183" s="1" t="s">
        <v>37</v>
      </c>
      <c r="H183" s="1"/>
      <c r="I183" s="4"/>
      <c r="J183"/>
      <c r="K183" s="1"/>
      <c r="L183" s="20" t="s">
        <v>25</v>
      </c>
      <c r="M183" s="1"/>
      <c r="N183"/>
      <c r="O183"/>
      <c r="P183"/>
      <c r="Q183" s="1" t="s">
        <v>25</v>
      </c>
      <c r="R183" s="18"/>
      <c r="S183"/>
      <c r="T183"/>
    </row>
    <row r="184" spans="1:20" x14ac:dyDescent="0.3">
      <c r="A184">
        <v>181</v>
      </c>
      <c r="B184" t="s">
        <v>165</v>
      </c>
      <c r="C184" s="10" t="s">
        <v>213</v>
      </c>
      <c r="D184">
        <f t="shared" si="2"/>
        <v>3</v>
      </c>
      <c r="E184" s="3" t="s">
        <v>37</v>
      </c>
      <c r="F184" s="1"/>
      <c r="G184" s="1" t="s">
        <v>37</v>
      </c>
      <c r="H184" s="1"/>
      <c r="I184" s="4"/>
      <c r="J184"/>
      <c r="K184" s="1"/>
      <c r="L184" s="20"/>
      <c r="M184" s="1"/>
      <c r="N184"/>
      <c r="O184"/>
      <c r="P184"/>
      <c r="Q184" s="1" t="s">
        <v>25</v>
      </c>
      <c r="R184" s="18"/>
      <c r="S184"/>
      <c r="T184"/>
    </row>
    <row r="185" spans="1:20" x14ac:dyDescent="0.3">
      <c r="A185">
        <v>182</v>
      </c>
      <c r="B185" t="s">
        <v>165</v>
      </c>
      <c r="C185" s="10" t="s">
        <v>214</v>
      </c>
      <c r="D185">
        <f t="shared" si="2"/>
        <v>3</v>
      </c>
      <c r="F185" s="1" t="s">
        <v>37</v>
      </c>
      <c r="G185" s="1"/>
      <c r="H185" s="1"/>
      <c r="I185" s="4"/>
      <c r="J185"/>
      <c r="K185" s="1"/>
      <c r="L185" s="20" t="s">
        <v>25</v>
      </c>
      <c r="M185" s="1" t="s">
        <v>25</v>
      </c>
      <c r="N185"/>
      <c r="O185"/>
      <c r="P185"/>
      <c r="Q185" s="1"/>
      <c r="R185" s="18"/>
      <c r="S185"/>
      <c r="T185"/>
    </row>
    <row r="186" spans="1:20" x14ac:dyDescent="0.3">
      <c r="A186">
        <v>183</v>
      </c>
      <c r="B186" t="s">
        <v>165</v>
      </c>
      <c r="C186" s="10" t="s">
        <v>215</v>
      </c>
      <c r="D186">
        <f t="shared" si="2"/>
        <v>7</v>
      </c>
      <c r="E186" s="3" t="s">
        <v>32</v>
      </c>
      <c r="F186" s="1" t="s">
        <v>32</v>
      </c>
      <c r="G186" s="1" t="s">
        <v>32</v>
      </c>
      <c r="H186" s="1"/>
      <c r="I186" s="4" t="s">
        <v>37</v>
      </c>
      <c r="J186"/>
      <c r="K186" s="1"/>
      <c r="L186" s="20" t="s">
        <v>32</v>
      </c>
      <c r="M186" s="1" t="s">
        <v>32</v>
      </c>
      <c r="N186"/>
      <c r="O186"/>
      <c r="P186"/>
      <c r="Q186" s="1" t="s">
        <v>25</v>
      </c>
      <c r="R186" s="18"/>
      <c r="S186"/>
      <c r="T186"/>
    </row>
    <row r="187" spans="1:20" x14ac:dyDescent="0.3">
      <c r="A187">
        <v>184</v>
      </c>
      <c r="B187" t="s">
        <v>165</v>
      </c>
      <c r="C187" s="10" t="s">
        <v>216</v>
      </c>
      <c r="D187">
        <f t="shared" si="2"/>
        <v>2</v>
      </c>
      <c r="E187" s="3" t="s">
        <v>37</v>
      </c>
      <c r="F187" s="1"/>
      <c r="G187" s="1"/>
      <c r="H187" s="1"/>
      <c r="I187" s="4"/>
      <c r="J187"/>
      <c r="K187" s="1"/>
      <c r="L187" s="20" t="s">
        <v>32</v>
      </c>
      <c r="M187" s="1"/>
      <c r="N187"/>
      <c r="O187"/>
      <c r="P187"/>
      <c r="Q187" s="1"/>
      <c r="R187" s="18"/>
      <c r="S187"/>
      <c r="T187"/>
    </row>
    <row r="188" spans="1:20" x14ac:dyDescent="0.3">
      <c r="A188">
        <v>185</v>
      </c>
      <c r="B188" t="s">
        <v>165</v>
      </c>
      <c r="C188" s="10" t="s">
        <v>217</v>
      </c>
      <c r="D188">
        <f t="shared" si="2"/>
        <v>3</v>
      </c>
      <c r="F188" s="1" t="s">
        <v>37</v>
      </c>
      <c r="G188" s="1"/>
      <c r="H188" s="1"/>
      <c r="I188" s="4"/>
      <c r="J188"/>
      <c r="K188" s="1"/>
      <c r="L188" s="20" t="s">
        <v>25</v>
      </c>
      <c r="M188" s="1" t="s">
        <v>25</v>
      </c>
      <c r="N188"/>
      <c r="O188"/>
      <c r="P188"/>
      <c r="Q188" s="1"/>
      <c r="R188" s="18"/>
      <c r="S188"/>
      <c r="T188"/>
    </row>
    <row r="189" spans="1:20" x14ac:dyDescent="0.3">
      <c r="A189">
        <v>186</v>
      </c>
      <c r="B189" t="s">
        <v>165</v>
      </c>
      <c r="C189" s="10" t="s">
        <v>218</v>
      </c>
      <c r="D189">
        <f t="shared" si="2"/>
        <v>3</v>
      </c>
      <c r="E189" s="3" t="s">
        <v>37</v>
      </c>
      <c r="F189" s="1"/>
      <c r="G189" s="1" t="s">
        <v>37</v>
      </c>
      <c r="H189" s="1"/>
      <c r="I189" s="4"/>
      <c r="J189"/>
      <c r="K189" s="1"/>
      <c r="L189" s="20"/>
      <c r="M189" s="1"/>
      <c r="N189"/>
      <c r="O189"/>
      <c r="P189"/>
      <c r="Q189" s="1" t="s">
        <v>25</v>
      </c>
      <c r="R189" s="18"/>
      <c r="S189"/>
      <c r="T189"/>
    </row>
    <row r="190" spans="1:20" x14ac:dyDescent="0.3">
      <c r="A190">
        <v>187</v>
      </c>
      <c r="B190" t="s">
        <v>165</v>
      </c>
      <c r="C190" s="10" t="s">
        <v>219</v>
      </c>
      <c r="D190">
        <f t="shared" si="2"/>
        <v>3</v>
      </c>
      <c r="E190" s="3" t="s">
        <v>32</v>
      </c>
      <c r="F190" s="1"/>
      <c r="G190" s="1"/>
      <c r="H190" s="1"/>
      <c r="I190" s="4" t="s">
        <v>37</v>
      </c>
      <c r="J190"/>
      <c r="K190" s="1"/>
      <c r="L190" s="20"/>
      <c r="M190" s="1"/>
      <c r="N190"/>
      <c r="O190"/>
      <c r="P190"/>
      <c r="Q190" s="1" t="s">
        <v>25</v>
      </c>
      <c r="R190" s="18"/>
      <c r="S190"/>
      <c r="T190"/>
    </row>
    <row r="191" spans="1:20" x14ac:dyDescent="0.3">
      <c r="A191">
        <v>188</v>
      </c>
      <c r="B191" t="s">
        <v>165</v>
      </c>
      <c r="C191" s="10" t="s">
        <v>220</v>
      </c>
      <c r="D191">
        <f t="shared" si="2"/>
        <v>1</v>
      </c>
      <c r="F191" s="1"/>
      <c r="G191" s="1"/>
      <c r="H191" s="1"/>
      <c r="I191" s="4"/>
      <c r="J191"/>
      <c r="K191" s="1" t="s">
        <v>37</v>
      </c>
      <c r="L191" s="20"/>
      <c r="M191" s="1"/>
      <c r="N191"/>
      <c r="O191"/>
      <c r="P191"/>
      <c r="Q191" s="1"/>
      <c r="R191" s="18"/>
      <c r="S191"/>
      <c r="T191"/>
    </row>
    <row r="192" spans="1:20" x14ac:dyDescent="0.3">
      <c r="A192">
        <v>189</v>
      </c>
      <c r="B192" t="s">
        <v>165</v>
      </c>
      <c r="C192" s="10" t="s">
        <v>221</v>
      </c>
      <c r="D192">
        <f t="shared" si="2"/>
        <v>2</v>
      </c>
      <c r="E192" s="3" t="s">
        <v>37</v>
      </c>
      <c r="F192" s="1"/>
      <c r="G192" s="1" t="s">
        <v>37</v>
      </c>
      <c r="H192" s="1"/>
      <c r="I192" s="4"/>
      <c r="J192"/>
      <c r="K192" s="1"/>
      <c r="L192" s="20"/>
      <c r="M192" s="1"/>
      <c r="N192"/>
      <c r="O192"/>
      <c r="P192"/>
      <c r="Q192" s="1"/>
      <c r="R192" s="18"/>
      <c r="S192"/>
      <c r="T192"/>
    </row>
    <row r="193" spans="1:20" x14ac:dyDescent="0.3">
      <c r="A193">
        <v>190</v>
      </c>
      <c r="B193" t="s">
        <v>165</v>
      </c>
      <c r="C193" s="10" t="s">
        <v>222</v>
      </c>
      <c r="D193">
        <f t="shared" si="2"/>
        <v>6</v>
      </c>
      <c r="E193" s="3" t="s">
        <v>37</v>
      </c>
      <c r="F193" s="1" t="s">
        <v>37</v>
      </c>
      <c r="G193" s="1" t="s">
        <v>37</v>
      </c>
      <c r="H193" s="1"/>
      <c r="I193" s="4"/>
      <c r="J193"/>
      <c r="K193" s="1" t="s">
        <v>25</v>
      </c>
      <c r="L193" s="20"/>
      <c r="M193" s="1" t="s">
        <v>25</v>
      </c>
      <c r="N193"/>
      <c r="O193"/>
      <c r="P193"/>
      <c r="Q193" s="1" t="s">
        <v>25</v>
      </c>
      <c r="R193" s="18"/>
      <c r="S193"/>
      <c r="T193"/>
    </row>
    <row r="194" spans="1:20" x14ac:dyDescent="0.3">
      <c r="A194">
        <v>191</v>
      </c>
      <c r="B194" t="s">
        <v>165</v>
      </c>
      <c r="C194" s="10" t="s">
        <v>223</v>
      </c>
      <c r="D194">
        <f t="shared" si="2"/>
        <v>3</v>
      </c>
      <c r="E194" s="3" t="s">
        <v>37</v>
      </c>
      <c r="F194" s="1"/>
      <c r="G194" s="1" t="s">
        <v>37</v>
      </c>
      <c r="H194" s="1"/>
      <c r="I194" s="4"/>
      <c r="J194"/>
      <c r="K194" s="1"/>
      <c r="L194" s="20"/>
      <c r="M194" s="1"/>
      <c r="N194"/>
      <c r="O194"/>
      <c r="P194"/>
      <c r="Q194" s="1" t="s">
        <v>25</v>
      </c>
      <c r="R194" s="18"/>
      <c r="S194"/>
      <c r="T194"/>
    </row>
    <row r="195" spans="1:20" x14ac:dyDescent="0.3">
      <c r="A195">
        <v>192</v>
      </c>
      <c r="B195" t="s">
        <v>165</v>
      </c>
      <c r="C195" s="10" t="s">
        <v>224</v>
      </c>
      <c r="D195">
        <f t="shared" si="2"/>
        <v>4</v>
      </c>
      <c r="E195" s="3" t="s">
        <v>37</v>
      </c>
      <c r="F195" s="1"/>
      <c r="G195" s="1" t="s">
        <v>37</v>
      </c>
      <c r="H195" s="1"/>
      <c r="I195" s="4"/>
      <c r="J195"/>
      <c r="K195" s="1"/>
      <c r="L195" s="20" t="s">
        <v>225</v>
      </c>
      <c r="M195" s="1"/>
      <c r="N195"/>
      <c r="O195"/>
      <c r="P195"/>
      <c r="Q195" s="1" t="s">
        <v>25</v>
      </c>
      <c r="R195" s="18"/>
      <c r="S195"/>
      <c r="T195"/>
    </row>
    <row r="196" spans="1:20" x14ac:dyDescent="0.3">
      <c r="A196">
        <v>193</v>
      </c>
      <c r="B196" t="s">
        <v>165</v>
      </c>
      <c r="C196" s="10" t="s">
        <v>226</v>
      </c>
      <c r="D196">
        <f t="shared" si="2"/>
        <v>3</v>
      </c>
      <c r="E196" s="3" t="s">
        <v>37</v>
      </c>
      <c r="F196" s="1"/>
      <c r="G196" s="1" t="s">
        <v>37</v>
      </c>
      <c r="H196" s="1"/>
      <c r="I196" s="4"/>
      <c r="J196"/>
      <c r="K196" s="1"/>
      <c r="L196" s="20"/>
      <c r="M196" s="1"/>
      <c r="N196"/>
      <c r="O196"/>
      <c r="P196"/>
      <c r="Q196" s="1" t="s">
        <v>25</v>
      </c>
      <c r="R196" s="18"/>
      <c r="S196"/>
      <c r="T196"/>
    </row>
    <row r="197" spans="1:20" x14ac:dyDescent="0.3">
      <c r="A197">
        <v>194</v>
      </c>
      <c r="B197" t="s">
        <v>165</v>
      </c>
      <c r="C197" s="10" t="s">
        <v>227</v>
      </c>
      <c r="D197">
        <f t="shared" si="2"/>
        <v>3</v>
      </c>
      <c r="E197" s="3" t="s">
        <v>37</v>
      </c>
      <c r="F197" s="1"/>
      <c r="G197" s="1" t="s">
        <v>37</v>
      </c>
      <c r="H197" s="1"/>
      <c r="I197" s="4"/>
      <c r="J197"/>
      <c r="K197" s="1"/>
      <c r="L197" s="20"/>
      <c r="M197" s="1"/>
      <c r="N197"/>
      <c r="O197"/>
      <c r="P197"/>
      <c r="Q197" s="1" t="s">
        <v>25</v>
      </c>
      <c r="R197" s="18"/>
      <c r="S197"/>
      <c r="T197"/>
    </row>
    <row r="198" spans="1:20" x14ac:dyDescent="0.3">
      <c r="A198">
        <v>195</v>
      </c>
      <c r="B198" t="s">
        <v>165</v>
      </c>
      <c r="C198" s="10" t="s">
        <v>228</v>
      </c>
      <c r="D198">
        <f t="shared" si="2"/>
        <v>5</v>
      </c>
      <c r="E198" s="3" t="s">
        <v>37</v>
      </c>
      <c r="F198" s="1"/>
      <c r="G198" s="1" t="s">
        <v>37</v>
      </c>
      <c r="H198" s="1"/>
      <c r="I198" s="4"/>
      <c r="J198"/>
      <c r="K198" s="1" t="s">
        <v>25</v>
      </c>
      <c r="L198" s="20" t="s">
        <v>25</v>
      </c>
      <c r="M198" s="1"/>
      <c r="N198"/>
      <c r="O198"/>
      <c r="P198"/>
      <c r="Q198" s="1" t="s">
        <v>25</v>
      </c>
      <c r="R198" s="18"/>
      <c r="S198"/>
      <c r="T198"/>
    </row>
    <row r="199" spans="1:20" x14ac:dyDescent="0.3">
      <c r="A199">
        <v>196</v>
      </c>
      <c r="B199" t="s">
        <v>165</v>
      </c>
      <c r="C199" s="10" t="s">
        <v>229</v>
      </c>
      <c r="D199">
        <f t="shared" ref="D199:D204" si="3">COUNTA(E199:AL199)</f>
        <v>2</v>
      </c>
      <c r="F199" s="1" t="s">
        <v>37</v>
      </c>
      <c r="G199" s="1"/>
      <c r="H199" s="1"/>
      <c r="I199" s="4"/>
      <c r="J199"/>
      <c r="K199" s="1"/>
      <c r="L199" s="20"/>
      <c r="M199" s="1" t="s">
        <v>25</v>
      </c>
      <c r="N199"/>
      <c r="O199"/>
      <c r="P199"/>
      <c r="Q199" s="1"/>
      <c r="R199" s="18"/>
      <c r="S199"/>
      <c r="T199"/>
    </row>
    <row r="200" spans="1:20" x14ac:dyDescent="0.3">
      <c r="A200">
        <v>197</v>
      </c>
      <c r="B200" t="s">
        <v>165</v>
      </c>
      <c r="C200" s="10" t="s">
        <v>230</v>
      </c>
      <c r="D200">
        <f t="shared" si="3"/>
        <v>3</v>
      </c>
      <c r="E200" s="3" t="s">
        <v>37</v>
      </c>
      <c r="F200" s="1"/>
      <c r="G200" s="1" t="s">
        <v>37</v>
      </c>
      <c r="H200" s="1"/>
      <c r="I200" s="4"/>
      <c r="J200"/>
      <c r="K200" s="1"/>
      <c r="L200" s="20"/>
      <c r="M200" s="1"/>
      <c r="N200"/>
      <c r="O200"/>
      <c r="P200"/>
      <c r="Q200" s="1" t="s">
        <v>25</v>
      </c>
      <c r="R200" s="18"/>
      <c r="S200"/>
      <c r="T200"/>
    </row>
    <row r="201" spans="1:20" x14ac:dyDescent="0.3">
      <c r="A201">
        <v>198</v>
      </c>
      <c r="B201" t="s">
        <v>165</v>
      </c>
      <c r="C201" s="10" t="s">
        <v>231</v>
      </c>
      <c r="D201">
        <f t="shared" si="3"/>
        <v>3</v>
      </c>
      <c r="F201" s="1" t="s">
        <v>37</v>
      </c>
      <c r="G201" s="1"/>
      <c r="H201" s="1"/>
      <c r="I201" s="4"/>
      <c r="J201"/>
      <c r="K201" s="1"/>
      <c r="L201" s="20" t="s">
        <v>25</v>
      </c>
      <c r="M201" s="1" t="s">
        <v>25</v>
      </c>
      <c r="N201"/>
      <c r="O201"/>
      <c r="P201"/>
      <c r="Q201" s="1"/>
      <c r="R201" s="18"/>
      <c r="S201"/>
      <c r="T201"/>
    </row>
    <row r="202" spans="1:20" x14ac:dyDescent="0.3">
      <c r="A202">
        <v>199</v>
      </c>
      <c r="B202" t="s">
        <v>165</v>
      </c>
      <c r="C202" s="10" t="s">
        <v>232</v>
      </c>
      <c r="D202">
        <f t="shared" si="3"/>
        <v>2</v>
      </c>
      <c r="F202" s="1" t="s">
        <v>37</v>
      </c>
      <c r="G202" s="1"/>
      <c r="H202" s="1"/>
      <c r="I202" s="4"/>
      <c r="J202"/>
      <c r="K202" s="1"/>
      <c r="L202" s="20"/>
      <c r="M202" s="1" t="s">
        <v>25</v>
      </c>
      <c r="N202"/>
      <c r="O202"/>
      <c r="P202"/>
      <c r="Q202" s="1"/>
      <c r="R202" s="18"/>
      <c r="S202"/>
      <c r="T202"/>
    </row>
    <row r="203" spans="1:20" x14ac:dyDescent="0.3">
      <c r="A203">
        <v>200</v>
      </c>
      <c r="B203" t="s">
        <v>165</v>
      </c>
      <c r="C203" s="10" t="s">
        <v>233</v>
      </c>
      <c r="D203">
        <f t="shared" si="3"/>
        <v>2</v>
      </c>
      <c r="F203" s="1" t="s">
        <v>37</v>
      </c>
      <c r="G203" s="1"/>
      <c r="H203" s="1"/>
      <c r="I203" s="4"/>
      <c r="J203"/>
      <c r="K203" s="1"/>
      <c r="L203" s="20" t="s">
        <v>25</v>
      </c>
      <c r="M203" s="1"/>
      <c r="N203"/>
      <c r="O203"/>
      <c r="P203"/>
      <c r="Q203" s="1"/>
      <c r="R203" s="18"/>
      <c r="S203"/>
      <c r="T203"/>
    </row>
    <row r="204" spans="1:20" x14ac:dyDescent="0.3">
      <c r="A204">
        <v>201</v>
      </c>
      <c r="B204" t="s">
        <v>165</v>
      </c>
      <c r="C204" s="10" t="s">
        <v>234</v>
      </c>
      <c r="D204">
        <f t="shared" si="3"/>
        <v>1</v>
      </c>
      <c r="F204" s="1"/>
      <c r="G204" s="1" t="s">
        <v>37</v>
      </c>
      <c r="H204" s="1"/>
      <c r="I204" s="4"/>
      <c r="J204"/>
      <c r="K204" s="1"/>
      <c r="L204" s="20"/>
      <c r="M204" s="1"/>
      <c r="N204"/>
      <c r="O204"/>
      <c r="P204"/>
      <c r="Q204" s="1"/>
      <c r="R204" s="18"/>
      <c r="S204"/>
      <c r="T204"/>
    </row>
    <row r="205" spans="1:20" ht="21.6" x14ac:dyDescent="0.3">
      <c r="D205" s="5"/>
      <c r="E205" s="6">
        <f t="shared" ref="E205:P205" si="4">COUNTA(E4:E204)</f>
        <v>38</v>
      </c>
      <c r="F205" s="6">
        <f t="shared" si="4"/>
        <v>32</v>
      </c>
      <c r="G205" s="6">
        <f t="shared" si="4"/>
        <v>109</v>
      </c>
      <c r="H205" s="6">
        <f t="shared" si="4"/>
        <v>1</v>
      </c>
      <c r="I205" s="6">
        <f t="shared" si="4"/>
        <v>3</v>
      </c>
      <c r="J205" s="6">
        <f t="shared" si="4"/>
        <v>1</v>
      </c>
      <c r="K205" s="6">
        <f t="shared" si="4"/>
        <v>10</v>
      </c>
      <c r="L205" s="22">
        <f t="shared" si="4"/>
        <v>102</v>
      </c>
      <c r="M205" s="2">
        <f t="shared" si="4"/>
        <v>90</v>
      </c>
      <c r="N205" s="6">
        <f t="shared" si="4"/>
        <v>25</v>
      </c>
      <c r="O205" s="6">
        <f t="shared" si="4"/>
        <v>3</v>
      </c>
      <c r="P205" s="6">
        <f t="shared" si="4"/>
        <v>2</v>
      </c>
      <c r="Q205" s="2">
        <f t="shared" ref="Q205:T205" si="5">COUNTA(Q4:Q204)</f>
        <v>98</v>
      </c>
      <c r="R205" s="2">
        <f t="shared" si="5"/>
        <v>55</v>
      </c>
      <c r="S205" s="6">
        <f t="shared" si="5"/>
        <v>2</v>
      </c>
      <c r="T205" s="6">
        <f t="shared" si="5"/>
        <v>3</v>
      </c>
    </row>
    <row r="208" spans="1:20" x14ac:dyDescent="0.3">
      <c r="C208" t="s">
        <v>235</v>
      </c>
    </row>
    <row r="209" spans="3:29" x14ac:dyDescent="0.3">
      <c r="C209" s="16" t="s">
        <v>9</v>
      </c>
      <c r="D209" t="s">
        <v>236</v>
      </c>
    </row>
    <row r="210" spans="3:29" x14ac:dyDescent="0.3">
      <c r="C210" s="16" t="s">
        <v>237</v>
      </c>
      <c r="D210" t="s">
        <v>238</v>
      </c>
    </row>
    <row r="211" spans="3:29" x14ac:dyDescent="0.3">
      <c r="C211" s="23" t="s">
        <v>8</v>
      </c>
      <c r="D211" t="s">
        <v>239</v>
      </c>
    </row>
    <row r="212" spans="3:29" x14ac:dyDescent="0.3">
      <c r="C212" s="23" t="s">
        <v>19</v>
      </c>
      <c r="D212" t="s">
        <v>240</v>
      </c>
    </row>
    <row r="213" spans="3:29" x14ac:dyDescent="0.3">
      <c r="C213" s="23" t="s">
        <v>18</v>
      </c>
      <c r="D213" t="s">
        <v>241</v>
      </c>
    </row>
    <row r="214" spans="3:29" x14ac:dyDescent="0.3">
      <c r="C214" s="16" t="s">
        <v>6</v>
      </c>
      <c r="D214" t="s">
        <v>242</v>
      </c>
    </row>
    <row r="215" spans="3:29" x14ac:dyDescent="0.3">
      <c r="C215" s="16" t="s">
        <v>16</v>
      </c>
      <c r="D215" t="s">
        <v>243</v>
      </c>
    </row>
    <row r="216" spans="3:29" x14ac:dyDescent="0.3">
      <c r="C216" s="16" t="s">
        <v>17</v>
      </c>
      <c r="D216" s="24" t="s">
        <v>244</v>
      </c>
    </row>
    <row r="217" spans="3:29" x14ac:dyDescent="0.3">
      <c r="C217" s="23" t="s">
        <v>14</v>
      </c>
      <c r="D217" t="s">
        <v>245</v>
      </c>
    </row>
    <row r="218" spans="3:29" x14ac:dyDescent="0.3">
      <c r="C218" s="16" t="s">
        <v>11</v>
      </c>
      <c r="D218" t="s">
        <v>246</v>
      </c>
    </row>
    <row r="219" spans="3:29" x14ac:dyDescent="0.3">
      <c r="C219" s="26" t="s">
        <v>22</v>
      </c>
      <c r="D219" s="27" t="s">
        <v>247</v>
      </c>
      <c r="E219" s="28"/>
      <c r="F219" s="28"/>
      <c r="G219" s="28"/>
      <c r="H219" s="28"/>
      <c r="I219" s="29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7"/>
      <c r="V219" s="27"/>
      <c r="W219" s="27"/>
      <c r="X219" s="27"/>
      <c r="Y219" s="27"/>
      <c r="Z219" s="27"/>
      <c r="AA219" s="27"/>
      <c r="AB219" s="27"/>
      <c r="AC219" s="27"/>
    </row>
    <row r="220" spans="3:29" x14ac:dyDescent="0.3">
      <c r="C220" s="23" t="s">
        <v>10</v>
      </c>
      <c r="D220" t="s">
        <v>248</v>
      </c>
    </row>
    <row r="221" spans="3:29" x14ac:dyDescent="0.3">
      <c r="C221" s="16" t="s">
        <v>20</v>
      </c>
      <c r="D221" s="25" t="s">
        <v>249</v>
      </c>
    </row>
    <row r="222" spans="3:29" x14ac:dyDescent="0.3">
      <c r="C222" s="16" t="s">
        <v>7</v>
      </c>
      <c r="D222" t="s">
        <v>250</v>
      </c>
    </row>
    <row r="223" spans="3:29" x14ac:dyDescent="0.3">
      <c r="C223" s="16" t="s">
        <v>15</v>
      </c>
      <c r="D223" t="s">
        <v>251</v>
      </c>
    </row>
    <row r="224" spans="3:29" x14ac:dyDescent="0.3">
      <c r="C224" s="16" t="s">
        <v>12</v>
      </c>
      <c r="D224" t="s">
        <v>252</v>
      </c>
    </row>
    <row r="225" spans="3:4" x14ac:dyDescent="0.3">
      <c r="C225" s="16" t="s">
        <v>21</v>
      </c>
      <c r="D225" t="s">
        <v>253</v>
      </c>
    </row>
  </sheetData>
  <autoFilter ref="A3:W205" xr:uid="{00000000-0009-0000-0000-000000000000}"/>
  <sortState xmlns:xlrd2="http://schemas.microsoft.com/office/spreadsheetml/2017/richdata2" ref="C209:D225">
    <sortCondition ref="C208:C225"/>
  </sortState>
  <conditionalFormatting sqref="D4:D20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246"/>
  <sheetViews>
    <sheetView tabSelected="1" zoomScale="90" zoomScaleNormal="90" workbookViewId="0">
      <pane ySplit="4485"/>
      <selection activeCell="BK3" sqref="BK3"/>
      <selection pane="bottomLeft" activeCell="BV3" sqref="BV3"/>
    </sheetView>
  </sheetViews>
  <sheetFormatPr baseColWidth="10" defaultColWidth="8.88671875" defaultRowHeight="14.4" x14ac:dyDescent="0.3"/>
  <cols>
    <col min="1" max="1" width="8.21875" customWidth="1"/>
    <col min="2" max="2" width="28.44140625" bestFit="1" customWidth="1"/>
    <col min="3" max="3" width="2.44140625" customWidth="1"/>
    <col min="4" max="4" width="2.109375" customWidth="1"/>
    <col min="5" max="5" width="2.5546875" customWidth="1"/>
    <col min="6" max="6" width="3.33203125" customWidth="1"/>
    <col min="7" max="7" width="2.6640625" customWidth="1"/>
    <col min="8" max="8" width="3.109375" style="3" customWidth="1"/>
    <col min="9" max="10" width="2.6640625" customWidth="1"/>
    <col min="11" max="11" width="4" style="3" customWidth="1"/>
    <col min="12" max="12" width="2.6640625" customWidth="1"/>
    <col min="13" max="13" width="2.6640625" style="3" customWidth="1"/>
    <col min="14" max="14" width="2.6640625" customWidth="1"/>
    <col min="15" max="15" width="3.5546875" style="3" customWidth="1"/>
    <col min="16" max="16" width="2.6640625" customWidth="1"/>
    <col min="17" max="17" width="3.33203125" customWidth="1"/>
    <col min="18" max="18" width="2.6640625" style="3" customWidth="1"/>
    <col min="19" max="19" width="2.6640625" customWidth="1"/>
    <col min="20" max="20" width="2.6640625" style="3" customWidth="1"/>
    <col min="21" max="24" width="2.6640625" customWidth="1"/>
    <col min="25" max="25" width="3.6640625" style="3" customWidth="1"/>
    <col min="26" max="26" width="3" style="3" customWidth="1"/>
    <col min="27" max="27" width="2.6640625" customWidth="1"/>
    <col min="28" max="28" width="2.6640625" style="3" customWidth="1"/>
    <col min="29" max="29" width="2.6640625" customWidth="1"/>
    <col min="30" max="30" width="2.6640625" style="14" customWidth="1"/>
    <col min="31" max="31" width="2.6640625" customWidth="1"/>
    <col min="32" max="34" width="2.6640625" style="3" customWidth="1"/>
    <col min="35" max="36" width="2.6640625" customWidth="1"/>
    <col min="37" max="37" width="2.6640625" style="3" customWidth="1"/>
    <col min="38" max="38" width="2.6640625" customWidth="1"/>
    <col min="39" max="39" width="2.6640625" style="3" customWidth="1"/>
    <col min="40" max="40" width="2.6640625" customWidth="1"/>
    <col min="41" max="41" width="3.77734375" style="3" customWidth="1"/>
    <col min="42" max="46" width="2.6640625" customWidth="1"/>
    <col min="47" max="48" width="2.6640625" style="3" customWidth="1"/>
    <col min="49" max="54" width="2.6640625" customWidth="1"/>
    <col min="55" max="55" width="2.6640625" style="3" customWidth="1"/>
    <col min="56" max="59" width="2.6640625" customWidth="1"/>
  </cols>
  <sheetData>
    <row r="1" spans="1:71" ht="17.399999999999999" x14ac:dyDescent="0.5">
      <c r="A1" s="128" t="s">
        <v>526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30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</row>
    <row r="2" spans="1:71" x14ac:dyDescent="0.3">
      <c r="A2" s="66" t="s">
        <v>527</v>
      </c>
      <c r="B2" s="67"/>
      <c r="C2" s="67"/>
      <c r="D2" s="67"/>
      <c r="E2" s="67"/>
      <c r="F2" s="67"/>
      <c r="G2" s="67"/>
      <c r="H2" s="68"/>
      <c r="I2" s="67"/>
      <c r="J2" s="67"/>
      <c r="K2" s="68"/>
      <c r="L2" s="67"/>
      <c r="M2" s="68"/>
      <c r="N2" s="67"/>
      <c r="O2" s="68"/>
      <c r="P2" s="67"/>
      <c r="Q2" s="67"/>
      <c r="R2" s="68"/>
      <c r="S2" s="67"/>
      <c r="T2" s="68"/>
      <c r="U2" s="67"/>
      <c r="V2" s="67"/>
      <c r="W2" s="67"/>
      <c r="X2" s="67"/>
      <c r="Y2" s="68"/>
      <c r="Z2" s="68"/>
      <c r="AA2" s="67"/>
      <c r="AB2" s="68"/>
      <c r="AC2" s="67"/>
      <c r="AD2" s="69"/>
      <c r="AE2" s="67"/>
      <c r="AF2" s="68"/>
      <c r="AG2" s="68"/>
      <c r="AH2" s="68"/>
      <c r="AI2" s="67"/>
      <c r="AJ2" s="67"/>
      <c r="AK2" s="68"/>
      <c r="AL2" s="67"/>
      <c r="AM2" s="68"/>
      <c r="AN2" s="67"/>
      <c r="AO2" s="68"/>
      <c r="AP2" s="67"/>
      <c r="AQ2" s="67"/>
      <c r="AR2" s="67"/>
      <c r="AS2" s="67"/>
      <c r="AT2" s="67"/>
      <c r="AU2" s="68"/>
      <c r="AV2" s="68"/>
      <c r="AW2" s="67"/>
      <c r="AX2" s="67"/>
      <c r="AY2" s="67"/>
      <c r="AZ2" s="67"/>
      <c r="BA2" s="67"/>
      <c r="BB2" s="67"/>
      <c r="BC2" s="68"/>
      <c r="BD2" s="67"/>
      <c r="BE2" s="67"/>
      <c r="BF2" s="67"/>
      <c r="BG2" s="70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1:71" ht="203.4" customHeight="1" thickBot="1" x14ac:dyDescent="0.55000000000000004">
      <c r="A3" s="85" t="s">
        <v>254</v>
      </c>
      <c r="B3" s="84" t="s">
        <v>255</v>
      </c>
      <c r="C3" s="82" t="s">
        <v>470</v>
      </c>
      <c r="D3" s="71" t="s">
        <v>471</v>
      </c>
      <c r="E3" s="71" t="s">
        <v>472</v>
      </c>
      <c r="F3" s="71" t="s">
        <v>473</v>
      </c>
      <c r="G3" s="83" t="s">
        <v>469</v>
      </c>
      <c r="H3" s="72" t="s">
        <v>474</v>
      </c>
      <c r="I3" s="72" t="s">
        <v>475</v>
      </c>
      <c r="J3" s="72" t="s">
        <v>476</v>
      </c>
      <c r="K3" s="72" t="s">
        <v>477</v>
      </c>
      <c r="L3" s="72" t="s">
        <v>479</v>
      </c>
      <c r="M3" s="72" t="s">
        <v>478</v>
      </c>
      <c r="N3" s="72" t="s">
        <v>480</v>
      </c>
      <c r="O3" s="72" t="s">
        <v>481</v>
      </c>
      <c r="P3" s="72" t="s">
        <v>482</v>
      </c>
      <c r="Q3" s="72" t="s">
        <v>483</v>
      </c>
      <c r="R3" s="72" t="s">
        <v>484</v>
      </c>
      <c r="S3" s="72" t="s">
        <v>485</v>
      </c>
      <c r="T3" s="72" t="s">
        <v>486</v>
      </c>
      <c r="U3" s="72" t="s">
        <v>487</v>
      </c>
      <c r="V3" s="72" t="s">
        <v>488</v>
      </c>
      <c r="W3" s="73" t="s">
        <v>489</v>
      </c>
      <c r="X3" s="73" t="s">
        <v>490</v>
      </c>
      <c r="Y3" s="73" t="s">
        <v>491</v>
      </c>
      <c r="Z3" s="73" t="s">
        <v>492</v>
      </c>
      <c r="AA3" s="73" t="s">
        <v>493</v>
      </c>
      <c r="AB3" s="73" t="s">
        <v>494</v>
      </c>
      <c r="AC3" s="73" t="s">
        <v>495</v>
      </c>
      <c r="AD3" s="73" t="s">
        <v>496</v>
      </c>
      <c r="AE3" s="73" t="s">
        <v>497</v>
      </c>
      <c r="AF3" s="73" t="s">
        <v>498</v>
      </c>
      <c r="AG3" s="73" t="s">
        <v>499</v>
      </c>
      <c r="AH3" s="73" t="s">
        <v>500</v>
      </c>
      <c r="AI3" s="73" t="s">
        <v>501</v>
      </c>
      <c r="AJ3" s="73" t="s">
        <v>502</v>
      </c>
      <c r="AK3" s="73" t="s">
        <v>503</v>
      </c>
      <c r="AL3" s="73" t="s">
        <v>504</v>
      </c>
      <c r="AM3" s="73" t="s">
        <v>505</v>
      </c>
      <c r="AN3" s="73" t="s">
        <v>506</v>
      </c>
      <c r="AO3" s="73" t="s">
        <v>525</v>
      </c>
      <c r="AP3" s="73" t="s">
        <v>507</v>
      </c>
      <c r="AQ3" s="73" t="s">
        <v>508</v>
      </c>
      <c r="AR3" s="73" t="s">
        <v>509</v>
      </c>
      <c r="AS3" s="73" t="s">
        <v>510</v>
      </c>
      <c r="AT3" s="74" t="s">
        <v>511</v>
      </c>
      <c r="AU3" s="73" t="s">
        <v>512</v>
      </c>
      <c r="AV3" s="73" t="s">
        <v>513</v>
      </c>
      <c r="AW3" s="73" t="s">
        <v>514</v>
      </c>
      <c r="AX3" s="73" t="s">
        <v>515</v>
      </c>
      <c r="AY3" s="72" t="s">
        <v>516</v>
      </c>
      <c r="AZ3" s="72" t="s">
        <v>517</v>
      </c>
      <c r="BA3" s="72" t="s">
        <v>518</v>
      </c>
      <c r="BB3" s="72" t="s">
        <v>519</v>
      </c>
      <c r="BC3" s="72" t="s">
        <v>520</v>
      </c>
      <c r="BD3" s="72" t="s">
        <v>521</v>
      </c>
      <c r="BE3" s="72" t="s">
        <v>522</v>
      </c>
      <c r="BF3" s="72" t="s">
        <v>503</v>
      </c>
      <c r="BG3" s="75" t="s">
        <v>523</v>
      </c>
      <c r="BH3" s="59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1:71" ht="17.399999999999999" x14ac:dyDescent="0.5">
      <c r="A4" s="127" t="s">
        <v>23</v>
      </c>
      <c r="B4" s="120" t="s">
        <v>256</v>
      </c>
      <c r="C4" s="96">
        <f t="shared" ref="C4:C67" si="0">COUNTIF(G4:BG4,"A")+COUNTIF(G4:BG4,"(A)")</f>
        <v>3</v>
      </c>
      <c r="D4" s="31">
        <f t="shared" ref="D4:D67" si="1">COUNTIF(G4:BG4,"B")+COUNTIF(G4:BG4,"(B)")</f>
        <v>2</v>
      </c>
      <c r="E4" s="31">
        <f t="shared" ref="E4:E67" si="2">COUNTIF(G4:BG4,"C")+COUNTIF(G4:BG4,"(C)")</f>
        <v>0</v>
      </c>
      <c r="F4" s="76">
        <f>53-COUNTBLANK(G4:BG4)</f>
        <v>5</v>
      </c>
      <c r="G4" s="96"/>
      <c r="H4" s="30"/>
      <c r="I4" s="31"/>
      <c r="J4" s="31"/>
      <c r="K4" s="31"/>
      <c r="L4" s="31"/>
      <c r="M4" s="31" t="s">
        <v>257</v>
      </c>
      <c r="N4" s="31" t="s">
        <v>260</v>
      </c>
      <c r="O4" s="30"/>
      <c r="P4" s="31"/>
      <c r="Q4" s="31"/>
      <c r="R4" s="30"/>
      <c r="S4" s="31"/>
      <c r="T4" s="31"/>
      <c r="U4" s="30"/>
      <c r="V4" s="30"/>
      <c r="W4" s="30"/>
      <c r="X4" s="30"/>
      <c r="Y4" s="30"/>
      <c r="Z4" s="31" t="s">
        <v>257</v>
      </c>
      <c r="AA4" s="31"/>
      <c r="AB4" s="31"/>
      <c r="AC4" s="31"/>
      <c r="AD4" s="32"/>
      <c r="AE4" s="31"/>
      <c r="AF4" s="31"/>
      <c r="AG4" s="31"/>
      <c r="AH4" s="30"/>
      <c r="AI4" s="31"/>
      <c r="AJ4" s="31"/>
      <c r="AK4" s="31"/>
      <c r="AL4" s="31"/>
      <c r="AM4" s="31"/>
      <c r="AN4" s="31"/>
      <c r="AO4" s="31" t="s">
        <v>260</v>
      </c>
      <c r="AP4" s="31"/>
      <c r="AQ4" s="31"/>
      <c r="AR4" s="31"/>
      <c r="AS4" s="31"/>
      <c r="AT4" s="31"/>
      <c r="AU4" s="31"/>
      <c r="AV4" s="31"/>
      <c r="AW4" s="31"/>
      <c r="AX4" s="31"/>
      <c r="AY4" s="33" t="s">
        <v>259</v>
      </c>
      <c r="AZ4" s="31"/>
      <c r="BA4" s="31"/>
      <c r="BB4" s="31"/>
      <c r="BC4" s="31"/>
      <c r="BD4" s="31"/>
      <c r="BE4" s="31"/>
      <c r="BF4" s="31"/>
      <c r="BG4" s="76"/>
      <c r="BH4" s="59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1:71" ht="17.399999999999999" x14ac:dyDescent="0.5">
      <c r="A5" s="127"/>
      <c r="B5" s="100" t="s">
        <v>261</v>
      </c>
      <c r="C5" s="89">
        <f t="shared" si="0"/>
        <v>3</v>
      </c>
      <c r="D5" s="34">
        <f t="shared" si="1"/>
        <v>1</v>
      </c>
      <c r="E5" s="34">
        <f t="shared" si="2"/>
        <v>2</v>
      </c>
      <c r="F5" s="77">
        <f>53-COUNTBLANK(G5:BG5)</f>
        <v>6</v>
      </c>
      <c r="G5" s="89"/>
      <c r="H5" s="35" t="s">
        <v>262</v>
      </c>
      <c r="I5" s="34"/>
      <c r="J5" s="34"/>
      <c r="K5" s="34"/>
      <c r="L5" s="34"/>
      <c r="M5" s="34"/>
      <c r="N5" s="34"/>
      <c r="O5" s="34" t="s">
        <v>259</v>
      </c>
      <c r="P5" s="34"/>
      <c r="Q5" s="34"/>
      <c r="R5" s="35"/>
      <c r="S5" s="34"/>
      <c r="T5" s="34"/>
      <c r="U5" s="35"/>
      <c r="V5" s="35"/>
      <c r="W5" s="35"/>
      <c r="X5" s="35"/>
      <c r="Y5" s="34" t="s">
        <v>259</v>
      </c>
      <c r="Z5" s="34"/>
      <c r="AA5" s="34"/>
      <c r="AB5" s="34"/>
      <c r="AC5" s="34"/>
      <c r="AD5" s="36"/>
      <c r="AE5" s="34"/>
      <c r="AF5" s="34"/>
      <c r="AG5" s="34"/>
      <c r="AH5" s="34"/>
      <c r="AI5" s="34"/>
      <c r="AJ5" s="34"/>
      <c r="AK5" s="34"/>
      <c r="AL5" s="37" t="s">
        <v>259</v>
      </c>
      <c r="AM5" s="34"/>
      <c r="AN5" s="34"/>
      <c r="AO5" s="34" t="s">
        <v>260</v>
      </c>
      <c r="AP5" s="34" t="s">
        <v>263</v>
      </c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77"/>
      <c r="BH5" s="59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1:71" ht="17.399999999999999" x14ac:dyDescent="0.5">
      <c r="A6" s="127"/>
      <c r="B6" s="100" t="s">
        <v>264</v>
      </c>
      <c r="C6" s="89">
        <f t="shared" si="0"/>
        <v>1</v>
      </c>
      <c r="D6" s="34">
        <f t="shared" si="1"/>
        <v>0</v>
      </c>
      <c r="E6" s="34">
        <f t="shared" si="2"/>
        <v>1</v>
      </c>
      <c r="F6" s="77">
        <f t="shared" ref="F6:F69" si="3">53-COUNTBLANK(G6:BG6)</f>
        <v>2</v>
      </c>
      <c r="G6" s="89"/>
      <c r="H6" s="35"/>
      <c r="I6" s="34"/>
      <c r="J6" s="34"/>
      <c r="K6" s="37" t="s">
        <v>259</v>
      </c>
      <c r="L6" s="34"/>
      <c r="M6" s="34"/>
      <c r="N6" s="34"/>
      <c r="O6" s="35"/>
      <c r="P6" s="34"/>
      <c r="Q6" s="34"/>
      <c r="R6" s="35"/>
      <c r="S6" s="34"/>
      <c r="T6" s="34"/>
      <c r="U6" s="35"/>
      <c r="V6" s="35"/>
      <c r="W6" s="35"/>
      <c r="X6" s="35"/>
      <c r="Y6" s="35"/>
      <c r="Z6" s="34"/>
      <c r="AA6" s="34"/>
      <c r="AB6" s="34"/>
      <c r="AC6" s="34"/>
      <c r="AD6" s="36"/>
      <c r="AE6" s="34"/>
      <c r="AF6" s="34"/>
      <c r="AG6" s="34"/>
      <c r="AH6" s="35"/>
      <c r="AI6" s="34"/>
      <c r="AJ6" s="34"/>
      <c r="AK6" s="34"/>
      <c r="AL6" s="34" t="s">
        <v>263</v>
      </c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77"/>
      <c r="BH6" s="59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</row>
    <row r="7" spans="1:71" ht="17.399999999999999" x14ac:dyDescent="0.5">
      <c r="A7" s="127"/>
      <c r="B7" s="100" t="s">
        <v>265</v>
      </c>
      <c r="C7" s="90">
        <f t="shared" si="0"/>
        <v>1</v>
      </c>
      <c r="D7" s="35">
        <f t="shared" si="1"/>
        <v>3</v>
      </c>
      <c r="E7" s="35">
        <f t="shared" si="2"/>
        <v>0</v>
      </c>
      <c r="F7" s="91">
        <f t="shared" si="3"/>
        <v>4</v>
      </c>
      <c r="G7" s="89"/>
      <c r="H7" s="35"/>
      <c r="I7" s="34"/>
      <c r="J7" s="34"/>
      <c r="K7" s="34"/>
      <c r="L7" s="34"/>
      <c r="M7" s="34"/>
      <c r="N7" s="34"/>
      <c r="O7" s="35"/>
      <c r="P7" s="34"/>
      <c r="Q7" s="34"/>
      <c r="R7" s="35"/>
      <c r="S7" s="34"/>
      <c r="T7" s="34"/>
      <c r="U7" s="35"/>
      <c r="V7" s="35"/>
      <c r="W7" s="35"/>
      <c r="X7" s="35"/>
      <c r="Y7" s="35"/>
      <c r="Z7" s="34" t="s">
        <v>258</v>
      </c>
      <c r="AA7" s="34"/>
      <c r="AB7" s="34"/>
      <c r="AC7" s="34"/>
      <c r="AD7" s="36"/>
      <c r="AE7" s="34"/>
      <c r="AF7" s="34"/>
      <c r="AG7" s="34"/>
      <c r="AH7" s="34"/>
      <c r="AI7" s="34"/>
      <c r="AJ7" s="34"/>
      <c r="AK7" s="34"/>
      <c r="AL7" s="34" t="s">
        <v>258</v>
      </c>
      <c r="AM7" s="34"/>
      <c r="AN7" s="34"/>
      <c r="AO7" s="34" t="s">
        <v>260</v>
      </c>
      <c r="AP7" s="34"/>
      <c r="AQ7" s="34"/>
      <c r="AR7" s="34"/>
      <c r="AS7" s="34"/>
      <c r="AT7" s="34"/>
      <c r="AU7" s="34"/>
      <c r="AV7" s="37" t="s">
        <v>259</v>
      </c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77"/>
      <c r="BH7" s="59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</row>
    <row r="8" spans="1:71" ht="17.399999999999999" x14ac:dyDescent="0.5">
      <c r="A8" s="127"/>
      <c r="B8" s="105" t="s">
        <v>464</v>
      </c>
      <c r="C8" s="92">
        <f t="shared" si="0"/>
        <v>3</v>
      </c>
      <c r="D8" s="39">
        <f t="shared" si="1"/>
        <v>0</v>
      </c>
      <c r="E8" s="39">
        <f t="shared" si="2"/>
        <v>2</v>
      </c>
      <c r="F8" s="93">
        <f t="shared" si="3"/>
        <v>5</v>
      </c>
      <c r="G8" s="94"/>
      <c r="H8" s="39" t="s">
        <v>263</v>
      </c>
      <c r="I8" s="38"/>
      <c r="J8" s="38"/>
      <c r="K8" s="38"/>
      <c r="L8" s="38"/>
      <c r="M8" s="38"/>
      <c r="N8" s="38"/>
      <c r="O8" s="38" t="s">
        <v>259</v>
      </c>
      <c r="P8" s="38"/>
      <c r="Q8" s="38"/>
      <c r="R8" s="39"/>
      <c r="S8" s="38"/>
      <c r="T8" s="38"/>
      <c r="U8" s="39"/>
      <c r="V8" s="39"/>
      <c r="W8" s="39"/>
      <c r="X8" s="39"/>
      <c r="Y8" s="38" t="s">
        <v>259</v>
      </c>
      <c r="Z8" s="38"/>
      <c r="AA8" s="38"/>
      <c r="AB8" s="38"/>
      <c r="AC8" s="38"/>
      <c r="AD8" s="40"/>
      <c r="AE8" s="38"/>
      <c r="AF8" s="38"/>
      <c r="AG8" s="38"/>
      <c r="AH8" s="38"/>
      <c r="AI8" s="38"/>
      <c r="AJ8" s="38"/>
      <c r="AK8" s="38"/>
      <c r="AL8" s="41" t="s">
        <v>259</v>
      </c>
      <c r="AM8" s="38"/>
      <c r="AN8" s="38"/>
      <c r="AO8" s="38"/>
      <c r="AP8" s="38" t="s">
        <v>263</v>
      </c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78"/>
      <c r="BH8" s="59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</row>
    <row r="9" spans="1:71" ht="17.399999999999999" x14ac:dyDescent="0.5">
      <c r="A9" s="127"/>
      <c r="B9" s="100" t="s">
        <v>266</v>
      </c>
      <c r="C9" s="90">
        <f t="shared" si="0"/>
        <v>2</v>
      </c>
      <c r="D9" s="35">
        <f t="shared" si="1"/>
        <v>2</v>
      </c>
      <c r="E9" s="35">
        <f t="shared" si="2"/>
        <v>2</v>
      </c>
      <c r="F9" s="91">
        <f t="shared" si="3"/>
        <v>6</v>
      </c>
      <c r="G9" s="89"/>
      <c r="H9" s="35" t="s">
        <v>262</v>
      </c>
      <c r="I9" s="34"/>
      <c r="J9" s="34"/>
      <c r="K9" s="34" t="s">
        <v>258</v>
      </c>
      <c r="L9" s="34"/>
      <c r="M9" s="34"/>
      <c r="N9" s="34"/>
      <c r="O9" s="34" t="s">
        <v>258</v>
      </c>
      <c r="P9" s="34"/>
      <c r="Q9" s="34"/>
      <c r="R9" s="35"/>
      <c r="S9" s="34"/>
      <c r="T9" s="34"/>
      <c r="U9" s="42" t="s">
        <v>259</v>
      </c>
      <c r="V9" s="42"/>
      <c r="W9" s="42"/>
      <c r="X9" s="42"/>
      <c r="Y9" s="34" t="s">
        <v>259</v>
      </c>
      <c r="Z9" s="34"/>
      <c r="AA9" s="34"/>
      <c r="AB9" s="34"/>
      <c r="AC9" s="34"/>
      <c r="AD9" s="36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 t="s">
        <v>263</v>
      </c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77"/>
      <c r="BH9" s="59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</row>
    <row r="10" spans="1:71" ht="17.399999999999999" x14ac:dyDescent="0.5">
      <c r="A10" s="127"/>
      <c r="B10" s="100" t="s">
        <v>267</v>
      </c>
      <c r="C10" s="90">
        <f t="shared" si="0"/>
        <v>1</v>
      </c>
      <c r="D10" s="35">
        <f t="shared" si="1"/>
        <v>5</v>
      </c>
      <c r="E10" s="35">
        <f t="shared" si="2"/>
        <v>1</v>
      </c>
      <c r="F10" s="91">
        <f t="shared" si="3"/>
        <v>7</v>
      </c>
      <c r="G10" s="89"/>
      <c r="H10" s="35" t="s">
        <v>262</v>
      </c>
      <c r="I10" s="34"/>
      <c r="J10" s="34"/>
      <c r="K10" s="34" t="s">
        <v>260</v>
      </c>
      <c r="L10" s="34"/>
      <c r="M10" s="34"/>
      <c r="N10" s="34"/>
      <c r="O10" s="34" t="s">
        <v>260</v>
      </c>
      <c r="P10" s="34"/>
      <c r="Q10" s="34"/>
      <c r="R10" s="35"/>
      <c r="S10" s="34"/>
      <c r="T10" s="34"/>
      <c r="U10" s="35" t="s">
        <v>260</v>
      </c>
      <c r="V10" s="42"/>
      <c r="W10" s="42"/>
      <c r="X10" s="43" t="s">
        <v>259</v>
      </c>
      <c r="Y10" s="34" t="s">
        <v>260</v>
      </c>
      <c r="Z10" s="34"/>
      <c r="AA10" s="34"/>
      <c r="AB10" s="34"/>
      <c r="AC10" s="34"/>
      <c r="AD10" s="36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 t="s">
        <v>260</v>
      </c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77"/>
      <c r="BH10" s="59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</row>
    <row r="11" spans="1:71" ht="17.399999999999999" x14ac:dyDescent="0.5">
      <c r="A11" s="127"/>
      <c r="B11" s="100" t="s">
        <v>268</v>
      </c>
      <c r="C11" s="90">
        <f t="shared" si="0"/>
        <v>2</v>
      </c>
      <c r="D11" s="35">
        <f t="shared" si="1"/>
        <v>0</v>
      </c>
      <c r="E11" s="35">
        <f t="shared" si="2"/>
        <v>0</v>
      </c>
      <c r="F11" s="91">
        <f t="shared" si="3"/>
        <v>2</v>
      </c>
      <c r="G11" s="89"/>
      <c r="H11" s="35"/>
      <c r="I11" s="34"/>
      <c r="J11" s="34"/>
      <c r="K11" s="34"/>
      <c r="L11" s="34"/>
      <c r="M11" s="34"/>
      <c r="N11" s="34"/>
      <c r="O11" s="34"/>
      <c r="P11" s="34"/>
      <c r="Q11" s="34"/>
      <c r="R11" s="35"/>
      <c r="S11" s="34"/>
      <c r="T11" s="34"/>
      <c r="U11" s="42" t="s">
        <v>259</v>
      </c>
      <c r="V11" s="42"/>
      <c r="W11" s="42"/>
      <c r="X11" s="42"/>
      <c r="Y11" s="34" t="s">
        <v>259</v>
      </c>
      <c r="Z11" s="34"/>
      <c r="AA11" s="34"/>
      <c r="AB11" s="34"/>
      <c r="AC11" s="34"/>
      <c r="AD11" s="36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77"/>
      <c r="BH11" s="59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</row>
    <row r="12" spans="1:71" ht="17.399999999999999" x14ac:dyDescent="0.5">
      <c r="A12" s="127"/>
      <c r="B12" s="100" t="s">
        <v>269</v>
      </c>
      <c r="C12" s="90">
        <f t="shared" si="0"/>
        <v>1</v>
      </c>
      <c r="D12" s="35">
        <f t="shared" si="1"/>
        <v>0</v>
      </c>
      <c r="E12" s="35">
        <f t="shared" si="2"/>
        <v>0</v>
      </c>
      <c r="F12" s="91">
        <f t="shared" si="3"/>
        <v>1</v>
      </c>
      <c r="G12" s="89"/>
      <c r="H12" s="35"/>
      <c r="I12" s="34"/>
      <c r="J12" s="34"/>
      <c r="K12" s="34"/>
      <c r="L12" s="34"/>
      <c r="M12" s="34"/>
      <c r="N12" s="34"/>
      <c r="O12" s="34"/>
      <c r="P12" s="34"/>
      <c r="Q12" s="34"/>
      <c r="R12" s="35"/>
      <c r="S12" s="34"/>
      <c r="T12" s="34"/>
      <c r="U12" s="42" t="s">
        <v>259</v>
      </c>
      <c r="V12" s="42"/>
      <c r="W12" s="42"/>
      <c r="X12" s="42"/>
      <c r="Y12" s="34"/>
      <c r="Z12" s="34"/>
      <c r="AA12" s="34"/>
      <c r="AB12" s="34"/>
      <c r="AC12" s="34"/>
      <c r="AD12" s="36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77"/>
      <c r="BH12" s="59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</row>
    <row r="13" spans="1:71" ht="17.399999999999999" x14ac:dyDescent="0.5">
      <c r="A13" s="127"/>
      <c r="B13" s="100" t="s">
        <v>270</v>
      </c>
      <c r="C13" s="90">
        <f t="shared" si="0"/>
        <v>2</v>
      </c>
      <c r="D13" s="35">
        <f t="shared" si="1"/>
        <v>1</v>
      </c>
      <c r="E13" s="35">
        <f t="shared" si="2"/>
        <v>0</v>
      </c>
      <c r="F13" s="91">
        <f t="shared" si="3"/>
        <v>3</v>
      </c>
      <c r="G13" s="89"/>
      <c r="H13" s="35"/>
      <c r="I13" s="34"/>
      <c r="J13" s="34"/>
      <c r="K13" s="35"/>
      <c r="L13" s="34"/>
      <c r="M13" s="34" t="s">
        <v>259</v>
      </c>
      <c r="N13" s="34" t="s">
        <v>258</v>
      </c>
      <c r="O13" s="34"/>
      <c r="P13" s="34"/>
      <c r="Q13" s="34"/>
      <c r="R13" s="35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6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7" t="s">
        <v>259</v>
      </c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77"/>
      <c r="BH13" s="59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</row>
    <row r="14" spans="1:71" ht="17.399999999999999" x14ac:dyDescent="0.5">
      <c r="A14" s="127"/>
      <c r="B14" s="100" t="s">
        <v>271</v>
      </c>
      <c r="C14" s="89">
        <f t="shared" si="0"/>
        <v>3</v>
      </c>
      <c r="D14" s="34">
        <f t="shared" si="1"/>
        <v>0</v>
      </c>
      <c r="E14" s="34">
        <f t="shared" si="2"/>
        <v>4</v>
      </c>
      <c r="F14" s="77">
        <f t="shared" si="3"/>
        <v>7</v>
      </c>
      <c r="G14" s="89"/>
      <c r="H14" s="35" t="s">
        <v>263</v>
      </c>
      <c r="I14" s="34"/>
      <c r="J14" s="34"/>
      <c r="K14" s="35"/>
      <c r="L14" s="34"/>
      <c r="M14" s="34" t="s">
        <v>263</v>
      </c>
      <c r="N14" s="35" t="s">
        <v>263</v>
      </c>
      <c r="O14" s="34" t="s">
        <v>259</v>
      </c>
      <c r="P14" s="34"/>
      <c r="Q14" s="34"/>
      <c r="R14" s="35"/>
      <c r="S14" s="34"/>
      <c r="T14" s="34"/>
      <c r="U14" s="34"/>
      <c r="V14" s="34"/>
      <c r="W14" s="34"/>
      <c r="X14" s="34"/>
      <c r="Y14" s="37" t="s">
        <v>259</v>
      </c>
      <c r="Z14" s="34" t="s">
        <v>259</v>
      </c>
      <c r="AA14" s="34"/>
      <c r="AB14" s="34"/>
      <c r="AC14" s="34"/>
      <c r="AD14" s="36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 t="s">
        <v>262</v>
      </c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77"/>
      <c r="BH14" s="59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</row>
    <row r="15" spans="1:71" ht="17.399999999999999" x14ac:dyDescent="0.5">
      <c r="A15" s="127"/>
      <c r="B15" s="100" t="s">
        <v>272</v>
      </c>
      <c r="C15" s="89">
        <f t="shared" si="0"/>
        <v>5</v>
      </c>
      <c r="D15" s="34">
        <f t="shared" si="1"/>
        <v>0</v>
      </c>
      <c r="E15" s="34">
        <f t="shared" si="2"/>
        <v>2</v>
      </c>
      <c r="F15" s="77">
        <f t="shared" si="3"/>
        <v>7</v>
      </c>
      <c r="G15" s="89"/>
      <c r="H15" s="35" t="s">
        <v>263</v>
      </c>
      <c r="I15" s="34"/>
      <c r="J15" s="34"/>
      <c r="K15" s="34" t="s">
        <v>259</v>
      </c>
      <c r="L15" s="34"/>
      <c r="M15" s="34" t="s">
        <v>259</v>
      </c>
      <c r="N15" s="34"/>
      <c r="O15" s="34" t="s">
        <v>259</v>
      </c>
      <c r="P15" s="34"/>
      <c r="Q15" s="34"/>
      <c r="R15" s="35"/>
      <c r="S15" s="34"/>
      <c r="T15" s="34"/>
      <c r="U15" s="34"/>
      <c r="V15" s="34"/>
      <c r="W15" s="34"/>
      <c r="X15" s="34"/>
      <c r="Y15" s="37" t="s">
        <v>259</v>
      </c>
      <c r="Z15" s="34" t="s">
        <v>259</v>
      </c>
      <c r="AA15" s="34"/>
      <c r="AB15" s="34"/>
      <c r="AC15" s="34"/>
      <c r="AD15" s="36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 t="s">
        <v>262</v>
      </c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77"/>
      <c r="BH15" s="59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</row>
    <row r="16" spans="1:71" ht="17.399999999999999" x14ac:dyDescent="0.5">
      <c r="A16" s="127"/>
      <c r="B16" s="100" t="s">
        <v>273</v>
      </c>
      <c r="C16" s="89">
        <f t="shared" si="0"/>
        <v>2</v>
      </c>
      <c r="D16" s="34">
        <f t="shared" si="1"/>
        <v>0</v>
      </c>
      <c r="E16" s="34">
        <f t="shared" si="2"/>
        <v>1</v>
      </c>
      <c r="F16" s="77">
        <f t="shared" si="3"/>
        <v>3</v>
      </c>
      <c r="G16" s="89"/>
      <c r="H16" s="35" t="s">
        <v>263</v>
      </c>
      <c r="I16" s="34"/>
      <c r="J16" s="34"/>
      <c r="K16" s="35"/>
      <c r="L16" s="34"/>
      <c r="M16" s="34"/>
      <c r="N16" s="34"/>
      <c r="O16" s="34" t="s">
        <v>259</v>
      </c>
      <c r="P16" s="34"/>
      <c r="Q16" s="34"/>
      <c r="R16" s="35"/>
      <c r="S16" s="34"/>
      <c r="T16" s="34"/>
      <c r="U16" s="34"/>
      <c r="V16" s="34"/>
      <c r="W16" s="34"/>
      <c r="X16" s="34"/>
      <c r="Y16" s="37" t="s">
        <v>259</v>
      </c>
      <c r="Z16" s="34"/>
      <c r="AA16" s="34"/>
      <c r="AB16" s="34"/>
      <c r="AC16" s="34"/>
      <c r="AD16" s="36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5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77"/>
      <c r="BH16" s="59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</row>
    <row r="17" spans="1:71" ht="17.399999999999999" x14ac:dyDescent="0.5">
      <c r="A17" s="127"/>
      <c r="B17" s="100" t="s">
        <v>274</v>
      </c>
      <c r="C17" s="89">
        <f t="shared" si="0"/>
        <v>4</v>
      </c>
      <c r="D17" s="34">
        <f t="shared" si="1"/>
        <v>0</v>
      </c>
      <c r="E17" s="34">
        <f t="shared" si="2"/>
        <v>4</v>
      </c>
      <c r="F17" s="77">
        <f t="shared" si="3"/>
        <v>8</v>
      </c>
      <c r="G17" s="89"/>
      <c r="H17" s="35" t="s">
        <v>263</v>
      </c>
      <c r="I17" s="34"/>
      <c r="J17" s="34"/>
      <c r="K17" s="34" t="s">
        <v>259</v>
      </c>
      <c r="L17" s="34"/>
      <c r="M17" s="34" t="s">
        <v>263</v>
      </c>
      <c r="N17" s="35" t="s">
        <v>263</v>
      </c>
      <c r="O17" s="34" t="s">
        <v>259</v>
      </c>
      <c r="P17" s="34"/>
      <c r="Q17" s="34"/>
      <c r="R17" s="35"/>
      <c r="S17" s="34"/>
      <c r="T17" s="34"/>
      <c r="U17" s="34"/>
      <c r="V17" s="34"/>
      <c r="W17" s="34"/>
      <c r="X17" s="34"/>
      <c r="Y17" s="37" t="s">
        <v>259</v>
      </c>
      <c r="Z17" s="34" t="s">
        <v>259</v>
      </c>
      <c r="AA17" s="34"/>
      <c r="AB17" s="34"/>
      <c r="AC17" s="34"/>
      <c r="AD17" s="36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 t="s">
        <v>262</v>
      </c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77"/>
      <c r="BH17" s="59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</row>
    <row r="18" spans="1:71" ht="17.399999999999999" x14ac:dyDescent="0.5">
      <c r="A18" s="127"/>
      <c r="B18" s="100" t="s">
        <v>275</v>
      </c>
      <c r="C18" s="89">
        <f t="shared" si="0"/>
        <v>3</v>
      </c>
      <c r="D18" s="34">
        <f t="shared" si="1"/>
        <v>3</v>
      </c>
      <c r="E18" s="34">
        <f t="shared" si="2"/>
        <v>1</v>
      </c>
      <c r="F18" s="77">
        <f t="shared" si="3"/>
        <v>7</v>
      </c>
      <c r="G18" s="89"/>
      <c r="H18" s="35" t="s">
        <v>263</v>
      </c>
      <c r="I18" s="34"/>
      <c r="J18" s="34"/>
      <c r="K18" s="34" t="s">
        <v>258</v>
      </c>
      <c r="L18" s="34"/>
      <c r="M18" s="34" t="s">
        <v>259</v>
      </c>
      <c r="N18" s="34" t="s">
        <v>258</v>
      </c>
      <c r="O18" s="34" t="s">
        <v>259</v>
      </c>
      <c r="P18" s="34"/>
      <c r="Q18" s="34"/>
      <c r="R18" s="35"/>
      <c r="S18" s="34"/>
      <c r="T18" s="34"/>
      <c r="U18" s="34"/>
      <c r="V18" s="34"/>
      <c r="W18" s="34"/>
      <c r="X18" s="34"/>
      <c r="Y18" s="37" t="s">
        <v>259</v>
      </c>
      <c r="Z18" s="34"/>
      <c r="AA18" s="34"/>
      <c r="AB18" s="34"/>
      <c r="AC18" s="34"/>
      <c r="AD18" s="36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 t="s">
        <v>258</v>
      </c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77"/>
      <c r="BH18" s="59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</row>
    <row r="19" spans="1:71" ht="17.399999999999999" x14ac:dyDescent="0.5">
      <c r="A19" s="127"/>
      <c r="B19" s="100" t="s">
        <v>276</v>
      </c>
      <c r="C19" s="89">
        <f t="shared" si="0"/>
        <v>0</v>
      </c>
      <c r="D19" s="34">
        <f t="shared" si="1"/>
        <v>3</v>
      </c>
      <c r="E19" s="34">
        <f t="shared" si="2"/>
        <v>0</v>
      </c>
      <c r="F19" s="77">
        <f t="shared" si="3"/>
        <v>3</v>
      </c>
      <c r="G19" s="89"/>
      <c r="H19" s="35"/>
      <c r="I19" s="34"/>
      <c r="J19" s="34"/>
      <c r="K19" s="35"/>
      <c r="L19" s="34"/>
      <c r="M19" s="34"/>
      <c r="N19" s="34"/>
      <c r="O19" s="34"/>
      <c r="P19" s="34"/>
      <c r="Q19" s="34"/>
      <c r="R19" s="35"/>
      <c r="S19" s="34"/>
      <c r="T19" s="34"/>
      <c r="U19" s="34"/>
      <c r="V19" s="34"/>
      <c r="W19" s="34"/>
      <c r="X19" s="34"/>
      <c r="Y19" s="34"/>
      <c r="Z19" s="34" t="s">
        <v>258</v>
      </c>
      <c r="AA19" s="34"/>
      <c r="AB19" s="34"/>
      <c r="AC19" s="34"/>
      <c r="AD19" s="36"/>
      <c r="AE19" s="34"/>
      <c r="AF19" s="34"/>
      <c r="AG19" s="34"/>
      <c r="AH19" s="34"/>
      <c r="AI19" s="34"/>
      <c r="AJ19" s="34"/>
      <c r="AK19" s="34"/>
      <c r="AL19" s="34"/>
      <c r="AM19" s="34"/>
      <c r="AN19" s="34" t="s">
        <v>258</v>
      </c>
      <c r="AO19" s="34" t="s">
        <v>258</v>
      </c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77"/>
      <c r="BH19" s="59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</row>
    <row r="20" spans="1:71" ht="17.399999999999999" x14ac:dyDescent="0.5">
      <c r="A20" s="127"/>
      <c r="B20" s="100" t="s">
        <v>277</v>
      </c>
      <c r="C20" s="89">
        <f t="shared" si="0"/>
        <v>0</v>
      </c>
      <c r="D20" s="34">
        <f t="shared" si="1"/>
        <v>2</v>
      </c>
      <c r="E20" s="34">
        <f t="shared" si="2"/>
        <v>0</v>
      </c>
      <c r="F20" s="77">
        <f t="shared" si="3"/>
        <v>2</v>
      </c>
      <c r="G20" s="89"/>
      <c r="H20" s="35"/>
      <c r="I20" s="34"/>
      <c r="J20" s="34"/>
      <c r="K20" s="34"/>
      <c r="L20" s="34"/>
      <c r="M20" s="34"/>
      <c r="N20" s="34"/>
      <c r="O20" s="34"/>
      <c r="P20" s="34"/>
      <c r="Q20" s="34"/>
      <c r="R20" s="35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6"/>
      <c r="AE20" s="34"/>
      <c r="AF20" s="34"/>
      <c r="AG20" s="34"/>
      <c r="AH20" s="34"/>
      <c r="AI20" s="34"/>
      <c r="AJ20" s="34"/>
      <c r="AK20" s="34"/>
      <c r="AL20" s="34"/>
      <c r="AM20" s="34"/>
      <c r="AN20" s="34" t="s">
        <v>258</v>
      </c>
      <c r="AO20" s="34" t="s">
        <v>258</v>
      </c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77"/>
      <c r="BH20" s="59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</row>
    <row r="21" spans="1:71" ht="17.399999999999999" x14ac:dyDescent="0.5">
      <c r="A21" s="127"/>
      <c r="B21" s="100" t="s">
        <v>278</v>
      </c>
      <c r="C21" s="89">
        <f t="shared" si="0"/>
        <v>1</v>
      </c>
      <c r="D21" s="34">
        <f t="shared" si="1"/>
        <v>2</v>
      </c>
      <c r="E21" s="34">
        <f t="shared" si="2"/>
        <v>1</v>
      </c>
      <c r="F21" s="77">
        <f t="shared" si="3"/>
        <v>4</v>
      </c>
      <c r="G21" s="89"/>
      <c r="H21" s="35" t="s">
        <v>263</v>
      </c>
      <c r="I21" s="34"/>
      <c r="J21" s="34"/>
      <c r="K21" s="34" t="s">
        <v>258</v>
      </c>
      <c r="L21" s="34"/>
      <c r="M21" s="34"/>
      <c r="N21" s="34"/>
      <c r="O21" s="34" t="s">
        <v>258</v>
      </c>
      <c r="P21" s="34"/>
      <c r="Q21" s="34"/>
      <c r="R21" s="35"/>
      <c r="S21" s="34"/>
      <c r="T21" s="34"/>
      <c r="U21" s="34"/>
      <c r="V21" s="34"/>
      <c r="W21" s="34"/>
      <c r="X21" s="34"/>
      <c r="Y21" s="34" t="s">
        <v>259</v>
      </c>
      <c r="Z21" s="34"/>
      <c r="AA21" s="34"/>
      <c r="AB21" s="34"/>
      <c r="AC21" s="34"/>
      <c r="AD21" s="36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77"/>
      <c r="BH21" s="59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</row>
    <row r="22" spans="1:71" ht="17.399999999999999" x14ac:dyDescent="0.5">
      <c r="A22" s="127"/>
      <c r="B22" s="100" t="s">
        <v>279</v>
      </c>
      <c r="C22" s="89">
        <f t="shared" si="0"/>
        <v>2</v>
      </c>
      <c r="D22" s="34">
        <f t="shared" si="1"/>
        <v>0</v>
      </c>
      <c r="E22" s="34">
        <f t="shared" si="2"/>
        <v>1</v>
      </c>
      <c r="F22" s="77">
        <f t="shared" si="3"/>
        <v>3</v>
      </c>
      <c r="G22" s="89"/>
      <c r="H22" s="35"/>
      <c r="I22" s="34"/>
      <c r="J22" s="34"/>
      <c r="K22" s="34"/>
      <c r="L22" s="34"/>
      <c r="M22" s="37" t="s">
        <v>259</v>
      </c>
      <c r="N22" s="34" t="s">
        <v>263</v>
      </c>
      <c r="O22" s="34"/>
      <c r="P22" s="34"/>
      <c r="Q22" s="34"/>
      <c r="R22" s="35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6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 t="s">
        <v>259</v>
      </c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77"/>
      <c r="BH22" s="59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</row>
    <row r="23" spans="1:71" ht="17.399999999999999" x14ac:dyDescent="0.5">
      <c r="A23" s="127"/>
      <c r="B23" s="105" t="s">
        <v>463</v>
      </c>
      <c r="C23" s="94">
        <f t="shared" si="0"/>
        <v>1</v>
      </c>
      <c r="D23" s="38">
        <f t="shared" si="1"/>
        <v>0</v>
      </c>
      <c r="E23" s="38">
        <f t="shared" si="2"/>
        <v>0</v>
      </c>
      <c r="F23" s="78">
        <f t="shared" si="3"/>
        <v>1</v>
      </c>
      <c r="G23" s="94"/>
      <c r="H23" s="39"/>
      <c r="I23" s="38"/>
      <c r="J23" s="38"/>
      <c r="K23" s="38"/>
      <c r="L23" s="38"/>
      <c r="M23" s="38"/>
      <c r="N23" s="38"/>
      <c r="O23" s="38"/>
      <c r="P23" s="38"/>
      <c r="Q23" s="38"/>
      <c r="R23" s="39"/>
      <c r="S23" s="38"/>
      <c r="T23" s="38"/>
      <c r="U23" s="38"/>
      <c r="V23" s="38"/>
      <c r="W23" s="38"/>
      <c r="X23" s="38"/>
      <c r="Y23" s="38" t="s">
        <v>259</v>
      </c>
      <c r="Z23" s="38"/>
      <c r="AA23" s="38"/>
      <c r="AB23" s="38"/>
      <c r="AC23" s="38"/>
      <c r="AD23" s="40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78"/>
      <c r="BH23" s="59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</row>
    <row r="24" spans="1:71" ht="17.399999999999999" x14ac:dyDescent="0.5">
      <c r="A24" s="127"/>
      <c r="B24" s="100" t="s">
        <v>280</v>
      </c>
      <c r="C24" s="89">
        <f t="shared" si="0"/>
        <v>1</v>
      </c>
      <c r="D24" s="34">
        <f t="shared" si="1"/>
        <v>0</v>
      </c>
      <c r="E24" s="34">
        <f t="shared" si="2"/>
        <v>0</v>
      </c>
      <c r="F24" s="77">
        <f t="shared" si="3"/>
        <v>1</v>
      </c>
      <c r="G24" s="89"/>
      <c r="H24" s="35"/>
      <c r="I24" s="34"/>
      <c r="J24" s="34"/>
      <c r="K24" s="34"/>
      <c r="L24" s="34"/>
      <c r="M24" s="37" t="s">
        <v>259</v>
      </c>
      <c r="N24" s="34"/>
      <c r="O24" s="34"/>
      <c r="P24" s="34"/>
      <c r="Q24" s="34"/>
      <c r="R24" s="35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6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77"/>
      <c r="BH24" s="59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</row>
    <row r="25" spans="1:71" ht="17.399999999999999" x14ac:dyDescent="0.5">
      <c r="A25" s="127"/>
      <c r="B25" s="100" t="s">
        <v>281</v>
      </c>
      <c r="C25" s="89">
        <f t="shared" si="0"/>
        <v>1</v>
      </c>
      <c r="D25" s="34">
        <f t="shared" si="1"/>
        <v>3</v>
      </c>
      <c r="E25" s="34">
        <f t="shared" si="2"/>
        <v>6</v>
      </c>
      <c r="F25" s="77">
        <f t="shared" si="3"/>
        <v>10</v>
      </c>
      <c r="G25" s="89"/>
      <c r="H25" s="34" t="s">
        <v>263</v>
      </c>
      <c r="I25" s="34"/>
      <c r="J25" s="34"/>
      <c r="K25" s="34" t="s">
        <v>263</v>
      </c>
      <c r="L25" s="34"/>
      <c r="M25" s="34" t="s">
        <v>263</v>
      </c>
      <c r="N25" s="34" t="s">
        <v>263</v>
      </c>
      <c r="O25" s="34" t="s">
        <v>263</v>
      </c>
      <c r="P25" s="34"/>
      <c r="Q25" s="34"/>
      <c r="R25" s="35"/>
      <c r="S25" s="34"/>
      <c r="T25" s="34"/>
      <c r="U25" s="34"/>
      <c r="V25" s="34"/>
      <c r="W25" s="34"/>
      <c r="X25" s="34"/>
      <c r="Y25" s="34" t="s">
        <v>259</v>
      </c>
      <c r="Z25" s="34" t="s">
        <v>263</v>
      </c>
      <c r="AA25" s="34"/>
      <c r="AB25" s="34"/>
      <c r="AC25" s="34"/>
      <c r="AD25" s="36"/>
      <c r="AE25" s="34"/>
      <c r="AF25" s="34"/>
      <c r="AG25" s="34"/>
      <c r="AH25" s="34"/>
      <c r="AI25" s="34"/>
      <c r="AJ25" s="34"/>
      <c r="AK25" s="34"/>
      <c r="AL25" s="34"/>
      <c r="AM25" s="34"/>
      <c r="AN25" s="34" t="s">
        <v>258</v>
      </c>
      <c r="AO25" s="34" t="s">
        <v>258</v>
      </c>
      <c r="AP25" s="34"/>
      <c r="AQ25" s="34"/>
      <c r="AR25" s="34"/>
      <c r="AS25" s="34"/>
      <c r="AT25" s="34"/>
      <c r="AU25" s="34"/>
      <c r="AV25" s="34"/>
      <c r="AW25" s="34" t="s">
        <v>258</v>
      </c>
      <c r="AX25" s="34"/>
      <c r="AY25" s="34"/>
      <c r="AZ25" s="34"/>
      <c r="BA25" s="34"/>
      <c r="BB25" s="34"/>
      <c r="BC25" s="34"/>
      <c r="BD25" s="34"/>
      <c r="BE25" s="34"/>
      <c r="BF25" s="34"/>
      <c r="BG25" s="77"/>
      <c r="BH25" s="59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</row>
    <row r="26" spans="1:71" ht="17.399999999999999" x14ac:dyDescent="0.5">
      <c r="A26" s="127"/>
      <c r="B26" s="100" t="s">
        <v>282</v>
      </c>
      <c r="C26" s="89">
        <f t="shared" si="0"/>
        <v>1</v>
      </c>
      <c r="D26" s="34">
        <f t="shared" si="1"/>
        <v>0</v>
      </c>
      <c r="E26" s="34">
        <f t="shared" si="2"/>
        <v>1</v>
      </c>
      <c r="F26" s="77">
        <f t="shared" si="3"/>
        <v>2</v>
      </c>
      <c r="G26" s="89"/>
      <c r="H26" s="35"/>
      <c r="I26" s="34"/>
      <c r="J26" s="34"/>
      <c r="K26" s="34" t="s">
        <v>259</v>
      </c>
      <c r="L26" s="34"/>
      <c r="M26" s="34"/>
      <c r="N26" s="34"/>
      <c r="O26" s="34"/>
      <c r="P26" s="34"/>
      <c r="Q26" s="34"/>
      <c r="R26" s="35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6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 t="s">
        <v>263</v>
      </c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77"/>
      <c r="BH26" s="59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</row>
    <row r="27" spans="1:71" ht="17.399999999999999" x14ac:dyDescent="0.5">
      <c r="A27" s="127"/>
      <c r="B27" s="100" t="s">
        <v>283</v>
      </c>
      <c r="C27" s="89">
        <f t="shared" si="0"/>
        <v>1</v>
      </c>
      <c r="D27" s="34">
        <f t="shared" si="1"/>
        <v>0</v>
      </c>
      <c r="E27" s="34">
        <f t="shared" si="2"/>
        <v>0</v>
      </c>
      <c r="F27" s="77">
        <f t="shared" si="3"/>
        <v>1</v>
      </c>
      <c r="G27" s="89"/>
      <c r="H27" s="35"/>
      <c r="I27" s="34"/>
      <c r="J27" s="34"/>
      <c r="K27" s="34" t="s">
        <v>259</v>
      </c>
      <c r="L27" s="34"/>
      <c r="M27" s="34"/>
      <c r="N27" s="34"/>
      <c r="O27" s="34"/>
      <c r="P27" s="34"/>
      <c r="Q27" s="34"/>
      <c r="R27" s="35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6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77"/>
      <c r="BH27" s="59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</row>
    <row r="28" spans="1:71" ht="17.399999999999999" x14ac:dyDescent="0.5">
      <c r="A28" s="127"/>
      <c r="B28" s="100" t="s">
        <v>284</v>
      </c>
      <c r="C28" s="89">
        <f t="shared" si="0"/>
        <v>1</v>
      </c>
      <c r="D28" s="34">
        <f t="shared" si="1"/>
        <v>0</v>
      </c>
      <c r="E28" s="34">
        <f t="shared" si="2"/>
        <v>0</v>
      </c>
      <c r="F28" s="77">
        <f t="shared" si="3"/>
        <v>1</v>
      </c>
      <c r="G28" s="89"/>
      <c r="H28" s="35"/>
      <c r="I28" s="34"/>
      <c r="J28" s="34"/>
      <c r="K28" s="34"/>
      <c r="L28" s="34"/>
      <c r="M28" s="34"/>
      <c r="N28" s="34"/>
      <c r="O28" s="34"/>
      <c r="P28" s="34"/>
      <c r="Q28" s="34"/>
      <c r="R28" s="35"/>
      <c r="S28" s="34"/>
      <c r="T28" s="34"/>
      <c r="U28" s="34"/>
      <c r="V28" s="34"/>
      <c r="W28" s="34"/>
      <c r="X28" s="34"/>
      <c r="Y28" s="34"/>
      <c r="Z28" s="34"/>
      <c r="AA28" s="34" t="s">
        <v>259</v>
      </c>
      <c r="AB28" s="34"/>
      <c r="AC28" s="34"/>
      <c r="AD28" s="36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77"/>
      <c r="BH28" s="59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</row>
    <row r="29" spans="1:71" ht="17.399999999999999" x14ac:dyDescent="0.5">
      <c r="A29" s="127"/>
      <c r="B29" s="100" t="s">
        <v>285</v>
      </c>
      <c r="C29" s="89">
        <f t="shared" si="0"/>
        <v>3</v>
      </c>
      <c r="D29" s="34">
        <f t="shared" si="1"/>
        <v>0</v>
      </c>
      <c r="E29" s="34">
        <f t="shared" si="2"/>
        <v>0</v>
      </c>
      <c r="F29" s="77">
        <f t="shared" si="3"/>
        <v>3</v>
      </c>
      <c r="G29" s="89"/>
      <c r="H29" s="35"/>
      <c r="I29" s="34"/>
      <c r="J29" s="34"/>
      <c r="K29" s="34"/>
      <c r="L29" s="34"/>
      <c r="M29" s="34"/>
      <c r="N29" s="34"/>
      <c r="O29" s="34"/>
      <c r="P29" s="34"/>
      <c r="Q29" s="34"/>
      <c r="R29" s="35"/>
      <c r="S29" s="34"/>
      <c r="T29" s="34"/>
      <c r="U29" s="34"/>
      <c r="V29" s="34"/>
      <c r="W29" s="34"/>
      <c r="X29" s="34"/>
      <c r="Y29" s="34"/>
      <c r="Z29" s="34" t="s">
        <v>259</v>
      </c>
      <c r="AA29" s="34"/>
      <c r="AB29" s="34"/>
      <c r="AC29" s="34"/>
      <c r="AD29" s="36"/>
      <c r="AE29" s="34"/>
      <c r="AF29" s="34"/>
      <c r="AG29" s="34"/>
      <c r="AH29" s="34"/>
      <c r="AI29" s="34"/>
      <c r="AJ29" s="34"/>
      <c r="AK29" s="34"/>
      <c r="AL29" s="34"/>
      <c r="AM29" s="34"/>
      <c r="AN29" s="34" t="s">
        <v>259</v>
      </c>
      <c r="AO29" s="34" t="s">
        <v>259</v>
      </c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77"/>
      <c r="BH29" s="59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</row>
    <row r="30" spans="1:71" ht="17.399999999999999" x14ac:dyDescent="0.5">
      <c r="A30" s="127"/>
      <c r="B30" s="100" t="s">
        <v>286</v>
      </c>
      <c r="C30" s="89">
        <f t="shared" si="0"/>
        <v>1</v>
      </c>
      <c r="D30" s="34">
        <f t="shared" si="1"/>
        <v>6</v>
      </c>
      <c r="E30" s="34">
        <f t="shared" si="2"/>
        <v>1</v>
      </c>
      <c r="F30" s="77">
        <f t="shared" si="3"/>
        <v>8</v>
      </c>
      <c r="G30" s="89"/>
      <c r="H30" s="34" t="s">
        <v>258</v>
      </c>
      <c r="I30" s="34"/>
      <c r="J30" s="34"/>
      <c r="K30" s="34" t="s">
        <v>258</v>
      </c>
      <c r="L30" s="34"/>
      <c r="M30" s="34" t="s">
        <v>258</v>
      </c>
      <c r="N30" s="34" t="s">
        <v>263</v>
      </c>
      <c r="O30" s="34" t="s">
        <v>258</v>
      </c>
      <c r="P30" s="34"/>
      <c r="Q30" s="34"/>
      <c r="R30" s="35"/>
      <c r="S30" s="34"/>
      <c r="T30" s="34"/>
      <c r="U30" s="34"/>
      <c r="V30" s="34"/>
      <c r="W30" s="34"/>
      <c r="X30" s="34"/>
      <c r="Y30" s="34" t="s">
        <v>259</v>
      </c>
      <c r="Z30" s="34"/>
      <c r="AA30" s="34"/>
      <c r="AB30" s="34"/>
      <c r="AC30" s="34"/>
      <c r="AD30" s="36"/>
      <c r="AE30" s="34"/>
      <c r="AF30" s="34"/>
      <c r="AG30" s="34"/>
      <c r="AH30" s="34"/>
      <c r="AI30" s="34"/>
      <c r="AJ30" s="34"/>
      <c r="AK30" s="34"/>
      <c r="AL30" s="34"/>
      <c r="AM30" s="34"/>
      <c r="AN30" s="34" t="s">
        <v>258</v>
      </c>
      <c r="AO30" s="34" t="s">
        <v>258</v>
      </c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77"/>
      <c r="BH30" s="59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</row>
    <row r="31" spans="1:71" ht="17.399999999999999" x14ac:dyDescent="0.5">
      <c r="A31" s="127"/>
      <c r="B31" s="100" t="s">
        <v>287</v>
      </c>
      <c r="C31" s="89">
        <f t="shared" si="0"/>
        <v>4</v>
      </c>
      <c r="D31" s="34">
        <f t="shared" si="1"/>
        <v>2</v>
      </c>
      <c r="E31" s="34">
        <f t="shared" si="2"/>
        <v>1</v>
      </c>
      <c r="F31" s="77">
        <f t="shared" si="3"/>
        <v>7</v>
      </c>
      <c r="G31" s="89"/>
      <c r="H31" s="35" t="s">
        <v>263</v>
      </c>
      <c r="I31" s="34"/>
      <c r="J31" s="34"/>
      <c r="K31" s="34" t="s">
        <v>258</v>
      </c>
      <c r="L31" s="34"/>
      <c r="M31" s="34" t="s">
        <v>259</v>
      </c>
      <c r="N31" s="34"/>
      <c r="O31" s="34" t="s">
        <v>258</v>
      </c>
      <c r="P31" s="34"/>
      <c r="Q31" s="34"/>
      <c r="R31" s="35"/>
      <c r="S31" s="34"/>
      <c r="T31" s="34"/>
      <c r="U31" s="34"/>
      <c r="V31" s="34"/>
      <c r="W31" s="34"/>
      <c r="X31" s="34"/>
      <c r="Y31" s="34" t="s">
        <v>259</v>
      </c>
      <c r="Z31" s="34"/>
      <c r="AA31" s="34"/>
      <c r="AB31" s="34"/>
      <c r="AC31" s="34"/>
      <c r="AD31" s="36"/>
      <c r="AE31" s="34"/>
      <c r="AF31" s="34"/>
      <c r="AG31" s="34"/>
      <c r="AH31" s="34"/>
      <c r="AI31" s="34"/>
      <c r="AJ31" s="34"/>
      <c r="AK31" s="34"/>
      <c r="AL31" s="34"/>
      <c r="AM31" s="34"/>
      <c r="AN31" s="37" t="s">
        <v>259</v>
      </c>
      <c r="AO31" s="34" t="s">
        <v>257</v>
      </c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77"/>
      <c r="BH31" s="59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</row>
    <row r="32" spans="1:71" ht="17.399999999999999" x14ac:dyDescent="0.5">
      <c r="A32" s="127"/>
      <c r="B32" s="100" t="s">
        <v>288</v>
      </c>
      <c r="C32" s="89">
        <f t="shared" si="0"/>
        <v>5</v>
      </c>
      <c r="D32" s="34">
        <f t="shared" si="1"/>
        <v>2</v>
      </c>
      <c r="E32" s="34">
        <f t="shared" si="2"/>
        <v>0</v>
      </c>
      <c r="F32" s="77">
        <f t="shared" si="3"/>
        <v>7</v>
      </c>
      <c r="G32" s="89"/>
      <c r="H32" s="34" t="s">
        <v>258</v>
      </c>
      <c r="I32" s="34"/>
      <c r="J32" s="34"/>
      <c r="K32" s="34" t="s">
        <v>259</v>
      </c>
      <c r="L32" s="34"/>
      <c r="M32" s="34" t="s">
        <v>259</v>
      </c>
      <c r="N32" s="34"/>
      <c r="O32" s="34" t="s">
        <v>258</v>
      </c>
      <c r="P32" s="34"/>
      <c r="Q32" s="34"/>
      <c r="R32" s="35"/>
      <c r="S32" s="34"/>
      <c r="T32" s="34"/>
      <c r="U32" s="34"/>
      <c r="V32" s="34"/>
      <c r="W32" s="34"/>
      <c r="X32" s="34"/>
      <c r="Y32" s="37" t="s">
        <v>259</v>
      </c>
      <c r="Z32" s="34"/>
      <c r="AA32" s="34"/>
      <c r="AB32" s="34"/>
      <c r="AC32" s="34"/>
      <c r="AD32" s="36"/>
      <c r="AE32" s="34"/>
      <c r="AF32" s="34"/>
      <c r="AG32" s="34"/>
      <c r="AH32" s="34"/>
      <c r="AI32" s="34"/>
      <c r="AJ32" s="34"/>
      <c r="AK32" s="34"/>
      <c r="AL32" s="34"/>
      <c r="AM32" s="34"/>
      <c r="AN32" s="34" t="s">
        <v>259</v>
      </c>
      <c r="AO32" s="34" t="s">
        <v>259</v>
      </c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77"/>
      <c r="BH32" s="59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</row>
    <row r="33" spans="1:71" ht="17.399999999999999" x14ac:dyDescent="0.5">
      <c r="A33" s="132"/>
      <c r="B33" s="125" t="s">
        <v>289</v>
      </c>
      <c r="C33" s="95">
        <f t="shared" si="0"/>
        <v>3</v>
      </c>
      <c r="D33" s="62">
        <f t="shared" si="1"/>
        <v>0</v>
      </c>
      <c r="E33" s="62">
        <f t="shared" si="2"/>
        <v>0</v>
      </c>
      <c r="F33" s="79">
        <f t="shared" si="3"/>
        <v>3</v>
      </c>
      <c r="G33" s="95"/>
      <c r="H33" s="63"/>
      <c r="I33" s="62"/>
      <c r="J33" s="62"/>
      <c r="K33" s="62"/>
      <c r="L33" s="62"/>
      <c r="M33" s="62"/>
      <c r="N33" s="62"/>
      <c r="O33" s="62"/>
      <c r="P33" s="62"/>
      <c r="Q33" s="62"/>
      <c r="R33" s="63"/>
      <c r="S33" s="62"/>
      <c r="T33" s="62"/>
      <c r="U33" s="62"/>
      <c r="V33" s="62"/>
      <c r="W33" s="62"/>
      <c r="X33" s="62"/>
      <c r="Y33" s="62"/>
      <c r="Z33" s="64" t="s">
        <v>259</v>
      </c>
      <c r="AA33" s="62"/>
      <c r="AB33" s="62"/>
      <c r="AC33" s="62"/>
      <c r="AD33" s="65"/>
      <c r="AE33" s="62"/>
      <c r="AF33" s="62"/>
      <c r="AG33" s="62"/>
      <c r="AH33" s="62"/>
      <c r="AI33" s="62"/>
      <c r="AJ33" s="62"/>
      <c r="AK33" s="62"/>
      <c r="AL33" s="62"/>
      <c r="AM33" s="62"/>
      <c r="AN33" s="62" t="s">
        <v>259</v>
      </c>
      <c r="AO33" s="62" t="s">
        <v>259</v>
      </c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79"/>
      <c r="BH33" s="59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</row>
    <row r="34" spans="1:71" ht="17.399999999999999" x14ac:dyDescent="0.5">
      <c r="A34" s="127" t="s">
        <v>56</v>
      </c>
      <c r="B34" s="121" t="s">
        <v>290</v>
      </c>
      <c r="C34" s="96">
        <f t="shared" si="0"/>
        <v>2</v>
      </c>
      <c r="D34" s="31">
        <f t="shared" si="1"/>
        <v>4</v>
      </c>
      <c r="E34" s="31">
        <f t="shared" si="2"/>
        <v>2</v>
      </c>
      <c r="F34" s="76">
        <f t="shared" si="3"/>
        <v>8</v>
      </c>
      <c r="G34" s="96"/>
      <c r="H34" s="30" t="s">
        <v>263</v>
      </c>
      <c r="I34" s="31"/>
      <c r="J34" s="31"/>
      <c r="K34" s="31" t="s">
        <v>258</v>
      </c>
      <c r="L34" s="31"/>
      <c r="M34" s="31" t="s">
        <v>258</v>
      </c>
      <c r="N34" s="31" t="s">
        <v>263</v>
      </c>
      <c r="O34" s="30" t="s">
        <v>259</v>
      </c>
      <c r="P34" s="31"/>
      <c r="Q34" s="31"/>
      <c r="R34" s="30"/>
      <c r="S34" s="31"/>
      <c r="T34" s="31"/>
      <c r="U34" s="31"/>
      <c r="V34" s="31"/>
      <c r="W34" s="31"/>
      <c r="X34" s="31"/>
      <c r="Y34" s="58" t="s">
        <v>259</v>
      </c>
      <c r="Z34" s="31" t="s">
        <v>258</v>
      </c>
      <c r="AA34" s="31"/>
      <c r="AB34" s="31"/>
      <c r="AC34" s="31"/>
      <c r="AD34" s="32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 t="s">
        <v>258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76"/>
      <c r="BH34" s="59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</row>
    <row r="35" spans="1:71" ht="17.399999999999999" x14ac:dyDescent="0.5">
      <c r="A35" s="127"/>
      <c r="B35" s="100" t="s">
        <v>291</v>
      </c>
      <c r="C35" s="89">
        <f t="shared" si="0"/>
        <v>1</v>
      </c>
      <c r="D35" s="34">
        <f t="shared" si="1"/>
        <v>2</v>
      </c>
      <c r="E35" s="34">
        <f t="shared" si="2"/>
        <v>1</v>
      </c>
      <c r="F35" s="77">
        <f t="shared" si="3"/>
        <v>4</v>
      </c>
      <c r="G35" s="89"/>
      <c r="H35" s="35" t="s">
        <v>263</v>
      </c>
      <c r="I35" s="34"/>
      <c r="J35" s="34"/>
      <c r="K35" s="34" t="s">
        <v>258</v>
      </c>
      <c r="L35" s="34"/>
      <c r="M35" s="34"/>
      <c r="N35" s="34"/>
      <c r="O35" s="35" t="s">
        <v>258</v>
      </c>
      <c r="P35" s="34"/>
      <c r="Q35" s="34"/>
      <c r="R35" s="35"/>
      <c r="S35" s="34"/>
      <c r="T35" s="34"/>
      <c r="U35" s="34"/>
      <c r="V35" s="34"/>
      <c r="W35" s="34"/>
      <c r="X35" s="34"/>
      <c r="Y35" s="35" t="s">
        <v>259</v>
      </c>
      <c r="Z35" s="34"/>
      <c r="AA35" s="34"/>
      <c r="AB35" s="34"/>
      <c r="AC35" s="34"/>
      <c r="AD35" s="36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77"/>
      <c r="BH35" s="59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</row>
    <row r="36" spans="1:71" ht="17.399999999999999" x14ac:dyDescent="0.5">
      <c r="A36" s="127"/>
      <c r="B36" s="100" t="s">
        <v>292</v>
      </c>
      <c r="C36" s="89">
        <f t="shared" si="0"/>
        <v>2</v>
      </c>
      <c r="D36" s="34">
        <f t="shared" si="1"/>
        <v>2</v>
      </c>
      <c r="E36" s="34">
        <f t="shared" si="2"/>
        <v>1</v>
      </c>
      <c r="F36" s="77">
        <f t="shared" si="3"/>
        <v>5</v>
      </c>
      <c r="G36" s="89"/>
      <c r="H36" s="35" t="s">
        <v>263</v>
      </c>
      <c r="I36" s="34"/>
      <c r="J36" s="34"/>
      <c r="K36" s="34" t="s">
        <v>258</v>
      </c>
      <c r="L36" s="34"/>
      <c r="M36" s="34" t="s">
        <v>258</v>
      </c>
      <c r="N36" s="34"/>
      <c r="O36" s="35" t="s">
        <v>259</v>
      </c>
      <c r="P36" s="34"/>
      <c r="Q36" s="34"/>
      <c r="R36" s="35"/>
      <c r="S36" s="34"/>
      <c r="T36" s="34"/>
      <c r="U36" s="34"/>
      <c r="V36" s="34"/>
      <c r="W36" s="34"/>
      <c r="X36" s="34"/>
      <c r="Y36" s="42" t="s">
        <v>259</v>
      </c>
      <c r="Z36" s="34"/>
      <c r="AA36" s="34"/>
      <c r="AB36" s="34"/>
      <c r="AC36" s="34"/>
      <c r="AD36" s="36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77"/>
      <c r="BH36" s="59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</row>
    <row r="37" spans="1:71" ht="17.399999999999999" x14ac:dyDescent="0.5">
      <c r="A37" s="127"/>
      <c r="B37" s="100" t="s">
        <v>293</v>
      </c>
      <c r="C37" s="89">
        <f t="shared" si="0"/>
        <v>1</v>
      </c>
      <c r="D37" s="34">
        <f t="shared" si="1"/>
        <v>1</v>
      </c>
      <c r="E37" s="34">
        <f t="shared" si="2"/>
        <v>0</v>
      </c>
      <c r="F37" s="77">
        <f t="shared" si="3"/>
        <v>2</v>
      </c>
      <c r="G37" s="89"/>
      <c r="H37" s="35"/>
      <c r="I37" s="34"/>
      <c r="J37" s="34"/>
      <c r="K37" s="34"/>
      <c r="L37" s="34"/>
      <c r="M37" s="34"/>
      <c r="N37" s="34"/>
      <c r="O37" s="34"/>
      <c r="P37" s="34"/>
      <c r="Q37" s="34"/>
      <c r="R37" s="35"/>
      <c r="S37" s="34"/>
      <c r="T37" s="34"/>
      <c r="U37" s="34"/>
      <c r="V37" s="34"/>
      <c r="W37" s="34"/>
      <c r="X37" s="34"/>
      <c r="Y37" s="34"/>
      <c r="Z37" s="34" t="s">
        <v>259</v>
      </c>
      <c r="AA37" s="34"/>
      <c r="AB37" s="34"/>
      <c r="AC37" s="34"/>
      <c r="AD37" s="36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 t="s">
        <v>260</v>
      </c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77"/>
      <c r="BH37" s="59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</row>
    <row r="38" spans="1:71" ht="17.399999999999999" x14ac:dyDescent="0.5">
      <c r="A38" s="127"/>
      <c r="B38" s="105" t="s">
        <v>462</v>
      </c>
      <c r="C38" s="94">
        <f t="shared" si="0"/>
        <v>2</v>
      </c>
      <c r="D38" s="38">
        <f t="shared" si="1"/>
        <v>0</v>
      </c>
      <c r="E38" s="38">
        <f t="shared" si="2"/>
        <v>0</v>
      </c>
      <c r="F38" s="78">
        <f t="shared" si="3"/>
        <v>2</v>
      </c>
      <c r="G38" s="94"/>
      <c r="H38" s="39"/>
      <c r="I38" s="38"/>
      <c r="J38" s="38"/>
      <c r="K38" s="38"/>
      <c r="L38" s="38"/>
      <c r="M38" s="38"/>
      <c r="N38" s="38"/>
      <c r="O38" s="38"/>
      <c r="P38" s="38"/>
      <c r="Q38" s="38"/>
      <c r="R38" s="39"/>
      <c r="S38" s="38"/>
      <c r="T38" s="38"/>
      <c r="U38" s="38"/>
      <c r="V38" s="38"/>
      <c r="W38" s="38"/>
      <c r="X38" s="38"/>
      <c r="Y38" s="38"/>
      <c r="Z38" s="38" t="s">
        <v>259</v>
      </c>
      <c r="AA38" s="38"/>
      <c r="AB38" s="38"/>
      <c r="AC38" s="38"/>
      <c r="AD38" s="40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80" t="s">
        <v>259</v>
      </c>
      <c r="BH38" s="59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</row>
    <row r="39" spans="1:71" ht="17.399999999999999" x14ac:dyDescent="0.5">
      <c r="A39" s="127"/>
      <c r="B39" s="100" t="s">
        <v>294</v>
      </c>
      <c r="C39" s="89">
        <f t="shared" si="0"/>
        <v>2</v>
      </c>
      <c r="D39" s="34">
        <f t="shared" si="1"/>
        <v>2</v>
      </c>
      <c r="E39" s="34">
        <f t="shared" si="2"/>
        <v>0</v>
      </c>
      <c r="F39" s="77">
        <f t="shared" si="3"/>
        <v>4</v>
      </c>
      <c r="G39" s="89"/>
      <c r="H39" s="35"/>
      <c r="I39" s="34"/>
      <c r="J39" s="34"/>
      <c r="K39" s="34"/>
      <c r="L39" s="34"/>
      <c r="M39" s="34" t="s">
        <v>258</v>
      </c>
      <c r="N39" s="34"/>
      <c r="O39" s="34"/>
      <c r="P39" s="34"/>
      <c r="Q39" s="34"/>
      <c r="R39" s="35"/>
      <c r="S39" s="34"/>
      <c r="T39" s="34"/>
      <c r="U39" s="34"/>
      <c r="V39" s="34"/>
      <c r="W39" s="34"/>
      <c r="X39" s="34"/>
      <c r="Y39" s="34"/>
      <c r="Z39" s="34" t="s">
        <v>259</v>
      </c>
      <c r="AA39" s="34"/>
      <c r="AB39" s="34"/>
      <c r="AC39" s="34"/>
      <c r="AD39" s="36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 t="s">
        <v>260</v>
      </c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81" t="s">
        <v>259</v>
      </c>
      <c r="BH39" s="59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</row>
    <row r="40" spans="1:71" ht="17.399999999999999" x14ac:dyDescent="0.5">
      <c r="A40" s="127"/>
      <c r="B40" s="100" t="s">
        <v>295</v>
      </c>
      <c r="C40" s="89">
        <f t="shared" si="0"/>
        <v>2</v>
      </c>
      <c r="D40" s="34">
        <f t="shared" si="1"/>
        <v>4</v>
      </c>
      <c r="E40" s="34">
        <f t="shared" si="2"/>
        <v>2</v>
      </c>
      <c r="F40" s="77">
        <f t="shared" si="3"/>
        <v>8</v>
      </c>
      <c r="G40" s="89"/>
      <c r="H40" s="34" t="s">
        <v>260</v>
      </c>
      <c r="I40" s="34"/>
      <c r="J40" s="34"/>
      <c r="K40" s="34" t="s">
        <v>259</v>
      </c>
      <c r="L40" s="34"/>
      <c r="M40" s="34" t="s">
        <v>260</v>
      </c>
      <c r="N40" s="34"/>
      <c r="O40" s="37" t="s">
        <v>259</v>
      </c>
      <c r="P40" s="34"/>
      <c r="Q40" s="34"/>
      <c r="R40" s="35"/>
      <c r="S40" s="34"/>
      <c r="T40" s="34"/>
      <c r="U40" s="34"/>
      <c r="V40" s="34"/>
      <c r="W40" s="34"/>
      <c r="X40" s="34"/>
      <c r="Y40" s="34" t="s">
        <v>258</v>
      </c>
      <c r="Z40" s="34" t="s">
        <v>258</v>
      </c>
      <c r="AA40" s="34"/>
      <c r="AB40" s="34"/>
      <c r="AC40" s="34"/>
      <c r="AD40" s="36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 t="s">
        <v>262</v>
      </c>
      <c r="AP40" s="34"/>
      <c r="AQ40" s="34"/>
      <c r="AR40" s="34"/>
      <c r="AS40" s="34"/>
      <c r="AT40" s="34"/>
      <c r="AU40" s="34"/>
      <c r="AV40" s="34"/>
      <c r="AW40" s="34"/>
      <c r="AX40" s="34" t="s">
        <v>263</v>
      </c>
      <c r="AY40" s="34"/>
      <c r="AZ40" s="34"/>
      <c r="BA40" s="34"/>
      <c r="BB40" s="34"/>
      <c r="BC40" s="34"/>
      <c r="BD40" s="34"/>
      <c r="BE40" s="34"/>
      <c r="BF40" s="34"/>
      <c r="BG40" s="77"/>
      <c r="BH40" s="59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</row>
    <row r="41" spans="1:71" ht="17.399999999999999" x14ac:dyDescent="0.5">
      <c r="A41" s="127"/>
      <c r="B41" s="100" t="s">
        <v>461</v>
      </c>
      <c r="C41" s="89">
        <f t="shared" si="0"/>
        <v>2</v>
      </c>
      <c r="D41" s="34">
        <f t="shared" si="1"/>
        <v>2</v>
      </c>
      <c r="E41" s="34">
        <f t="shared" si="2"/>
        <v>3</v>
      </c>
      <c r="F41" s="77">
        <f t="shared" si="3"/>
        <v>7</v>
      </c>
      <c r="G41" s="89"/>
      <c r="H41" s="34" t="s">
        <v>260</v>
      </c>
      <c r="I41" s="34"/>
      <c r="J41" s="34"/>
      <c r="K41" s="34" t="s">
        <v>257</v>
      </c>
      <c r="L41" s="34"/>
      <c r="M41" s="34" t="s">
        <v>262</v>
      </c>
      <c r="N41" s="34"/>
      <c r="O41" s="34"/>
      <c r="P41" s="34"/>
      <c r="Q41" s="34"/>
      <c r="R41" s="35"/>
      <c r="S41" s="34"/>
      <c r="T41" s="34"/>
      <c r="U41" s="34"/>
      <c r="V41" s="34"/>
      <c r="W41" s="44" t="s">
        <v>259</v>
      </c>
      <c r="X41" s="34"/>
      <c r="Y41" s="34"/>
      <c r="Z41" s="34" t="s">
        <v>260</v>
      </c>
      <c r="AA41" s="34"/>
      <c r="AB41" s="34"/>
      <c r="AC41" s="34"/>
      <c r="AD41" s="36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 t="s">
        <v>262</v>
      </c>
      <c r="AP41" s="34"/>
      <c r="AQ41" s="34"/>
      <c r="AR41" s="34"/>
      <c r="AS41" s="34"/>
      <c r="AT41" s="34"/>
      <c r="AU41" s="34"/>
      <c r="AV41" s="34"/>
      <c r="AW41" s="34"/>
      <c r="AX41" s="34" t="s">
        <v>262</v>
      </c>
      <c r="AY41" s="34"/>
      <c r="AZ41" s="34"/>
      <c r="BA41" s="34"/>
      <c r="BB41" s="34"/>
      <c r="BC41" s="34"/>
      <c r="BD41" s="34"/>
      <c r="BE41" s="34"/>
      <c r="BF41" s="34"/>
      <c r="BG41" s="77"/>
      <c r="BH41" s="59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</row>
    <row r="42" spans="1:71" ht="17.399999999999999" x14ac:dyDescent="0.5">
      <c r="A42" s="127"/>
      <c r="B42" s="100" t="s">
        <v>296</v>
      </c>
      <c r="C42" s="89">
        <f t="shared" si="0"/>
        <v>3</v>
      </c>
      <c r="D42" s="34">
        <f t="shared" si="1"/>
        <v>4</v>
      </c>
      <c r="E42" s="34">
        <f t="shared" si="2"/>
        <v>2</v>
      </c>
      <c r="F42" s="77">
        <f t="shared" si="3"/>
        <v>9</v>
      </c>
      <c r="G42" s="89"/>
      <c r="H42" s="34" t="s">
        <v>260</v>
      </c>
      <c r="I42" s="34"/>
      <c r="J42" s="34"/>
      <c r="K42" s="34" t="s">
        <v>257</v>
      </c>
      <c r="L42" s="34"/>
      <c r="M42" s="34" t="s">
        <v>260</v>
      </c>
      <c r="N42" s="34"/>
      <c r="O42" s="34" t="s">
        <v>260</v>
      </c>
      <c r="P42" s="34"/>
      <c r="Q42" s="34"/>
      <c r="R42" s="35"/>
      <c r="S42" s="34"/>
      <c r="T42" s="34"/>
      <c r="U42" s="34"/>
      <c r="V42" s="34"/>
      <c r="W42" s="37" t="s">
        <v>259</v>
      </c>
      <c r="X42" s="34"/>
      <c r="Y42" s="34" t="s">
        <v>257</v>
      </c>
      <c r="Z42" s="34" t="s">
        <v>260</v>
      </c>
      <c r="AA42" s="34"/>
      <c r="AB42" s="34"/>
      <c r="AC42" s="34"/>
      <c r="AD42" s="36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 t="s">
        <v>262</v>
      </c>
      <c r="AP42" s="34"/>
      <c r="AQ42" s="34"/>
      <c r="AR42" s="34"/>
      <c r="AS42" s="34"/>
      <c r="AT42" s="34"/>
      <c r="AU42" s="34"/>
      <c r="AV42" s="34"/>
      <c r="AW42" s="34"/>
      <c r="AX42" s="34" t="s">
        <v>262</v>
      </c>
      <c r="AY42" s="34"/>
      <c r="AZ42" s="34"/>
      <c r="BA42" s="34"/>
      <c r="BB42" s="34"/>
      <c r="BC42" s="34"/>
      <c r="BD42" s="34"/>
      <c r="BE42" s="34"/>
      <c r="BF42" s="34"/>
      <c r="BG42" s="77"/>
      <c r="BH42" s="59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</row>
    <row r="43" spans="1:71" ht="17.399999999999999" x14ac:dyDescent="0.5">
      <c r="A43" s="127"/>
      <c r="B43" s="100" t="s">
        <v>297</v>
      </c>
      <c r="C43" s="89">
        <f t="shared" si="0"/>
        <v>1</v>
      </c>
      <c r="D43" s="34">
        <f t="shared" si="1"/>
        <v>5</v>
      </c>
      <c r="E43" s="34">
        <f t="shared" si="2"/>
        <v>2</v>
      </c>
      <c r="F43" s="77">
        <f t="shared" si="3"/>
        <v>8</v>
      </c>
      <c r="G43" s="89"/>
      <c r="H43" s="34" t="s">
        <v>258</v>
      </c>
      <c r="I43" s="34"/>
      <c r="J43" s="34"/>
      <c r="K43" s="34" t="s">
        <v>259</v>
      </c>
      <c r="L43" s="34"/>
      <c r="M43" s="34" t="s">
        <v>258</v>
      </c>
      <c r="N43" s="34"/>
      <c r="O43" s="34" t="s">
        <v>258</v>
      </c>
      <c r="P43" s="34"/>
      <c r="Q43" s="34"/>
      <c r="R43" s="35"/>
      <c r="S43" s="34"/>
      <c r="T43" s="34"/>
      <c r="U43" s="34"/>
      <c r="V43" s="34"/>
      <c r="W43" s="34"/>
      <c r="X43" s="34"/>
      <c r="Y43" s="34" t="s">
        <v>258</v>
      </c>
      <c r="Z43" s="34" t="s">
        <v>258</v>
      </c>
      <c r="AA43" s="34"/>
      <c r="AB43" s="34"/>
      <c r="AC43" s="34"/>
      <c r="AD43" s="36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 t="s">
        <v>263</v>
      </c>
      <c r="AP43" s="34"/>
      <c r="AQ43" s="34"/>
      <c r="AR43" s="34"/>
      <c r="AS43" s="34"/>
      <c r="AT43" s="34"/>
      <c r="AU43" s="34"/>
      <c r="AV43" s="34"/>
      <c r="AW43" s="34"/>
      <c r="AX43" s="34" t="s">
        <v>263</v>
      </c>
      <c r="AY43" s="34"/>
      <c r="AZ43" s="34"/>
      <c r="BA43" s="34"/>
      <c r="BB43" s="34"/>
      <c r="BC43" s="34"/>
      <c r="BD43" s="34"/>
      <c r="BE43" s="34"/>
      <c r="BF43" s="34"/>
      <c r="BG43" s="77"/>
      <c r="BH43" s="59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</row>
    <row r="44" spans="1:71" ht="17.399999999999999" x14ac:dyDescent="0.5">
      <c r="A44" s="127"/>
      <c r="B44" s="100" t="s">
        <v>453</v>
      </c>
      <c r="C44" s="89">
        <f t="shared" si="0"/>
        <v>1</v>
      </c>
      <c r="D44" s="34">
        <f t="shared" si="1"/>
        <v>1</v>
      </c>
      <c r="E44" s="34">
        <f t="shared" si="2"/>
        <v>1</v>
      </c>
      <c r="F44" s="77">
        <f t="shared" si="3"/>
        <v>3</v>
      </c>
      <c r="G44" s="89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5"/>
      <c r="S44" s="34"/>
      <c r="T44" s="34"/>
      <c r="U44" s="34"/>
      <c r="V44" s="34"/>
      <c r="W44" s="37" t="s">
        <v>259</v>
      </c>
      <c r="X44" s="37"/>
      <c r="Y44" s="37"/>
      <c r="Z44" s="34" t="s">
        <v>260</v>
      </c>
      <c r="AA44" s="34"/>
      <c r="AB44" s="34"/>
      <c r="AC44" s="34"/>
      <c r="AD44" s="36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 t="s">
        <v>262</v>
      </c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77"/>
      <c r="BH44" s="59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</row>
    <row r="45" spans="1:71" ht="17.399999999999999" x14ac:dyDescent="0.5">
      <c r="A45" s="132"/>
      <c r="B45" s="108" t="s">
        <v>454</v>
      </c>
      <c r="C45" s="95">
        <f t="shared" si="0"/>
        <v>1</v>
      </c>
      <c r="D45" s="62">
        <f t="shared" si="1"/>
        <v>0</v>
      </c>
      <c r="E45" s="62">
        <f t="shared" si="2"/>
        <v>0</v>
      </c>
      <c r="F45" s="79">
        <f t="shared" si="3"/>
        <v>1</v>
      </c>
      <c r="G45" s="95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3"/>
      <c r="S45" s="62"/>
      <c r="T45" s="62"/>
      <c r="U45" s="62"/>
      <c r="V45" s="62"/>
      <c r="W45" s="64" t="s">
        <v>259</v>
      </c>
      <c r="X45" s="64"/>
      <c r="Y45" s="62"/>
      <c r="Z45" s="62"/>
      <c r="AA45" s="62"/>
      <c r="AB45" s="62"/>
      <c r="AC45" s="62"/>
      <c r="AD45" s="65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79"/>
      <c r="BH45" s="59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</row>
    <row r="46" spans="1:71" ht="17.399999999999999" x14ac:dyDescent="0.5">
      <c r="A46" s="126" t="s">
        <v>67</v>
      </c>
      <c r="B46" s="107" t="s">
        <v>298</v>
      </c>
      <c r="C46" s="96">
        <f t="shared" si="0"/>
        <v>1</v>
      </c>
      <c r="D46" s="31">
        <f t="shared" si="1"/>
        <v>1</v>
      </c>
      <c r="E46" s="31">
        <f t="shared" si="2"/>
        <v>1</v>
      </c>
      <c r="F46" s="76">
        <f t="shared" si="3"/>
        <v>3</v>
      </c>
      <c r="G46" s="96"/>
      <c r="H46" s="30"/>
      <c r="I46" s="31"/>
      <c r="J46" s="31"/>
      <c r="K46" s="31"/>
      <c r="L46" s="31"/>
      <c r="M46" s="31"/>
      <c r="N46" s="31"/>
      <c r="O46" s="31"/>
      <c r="P46" s="31"/>
      <c r="Q46" s="31"/>
      <c r="R46" s="30"/>
      <c r="S46" s="31"/>
      <c r="T46" s="31"/>
      <c r="U46" s="31"/>
      <c r="V46" s="31"/>
      <c r="W46" s="31"/>
      <c r="X46" s="31"/>
      <c r="Y46" s="31"/>
      <c r="Z46" s="31" t="s">
        <v>259</v>
      </c>
      <c r="AA46" s="31"/>
      <c r="AB46" s="31"/>
      <c r="AC46" s="31"/>
      <c r="AD46" s="32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 t="s">
        <v>260</v>
      </c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 t="s">
        <v>263</v>
      </c>
      <c r="BF46" s="31"/>
      <c r="BG46" s="76"/>
      <c r="BH46" s="59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</row>
    <row r="47" spans="1:71" ht="17.399999999999999" x14ac:dyDescent="0.5">
      <c r="A47" s="127"/>
      <c r="B47" s="100" t="s">
        <v>299</v>
      </c>
      <c r="C47" s="89">
        <f t="shared" si="0"/>
        <v>3</v>
      </c>
      <c r="D47" s="34">
        <f t="shared" si="1"/>
        <v>0</v>
      </c>
      <c r="E47" s="34">
        <f t="shared" si="2"/>
        <v>1</v>
      </c>
      <c r="F47" s="77">
        <f t="shared" si="3"/>
        <v>4</v>
      </c>
      <c r="G47" s="89"/>
      <c r="H47" s="35"/>
      <c r="I47" s="34"/>
      <c r="J47" s="34"/>
      <c r="K47" s="34" t="s">
        <v>259</v>
      </c>
      <c r="L47" s="34"/>
      <c r="M47" s="34"/>
      <c r="N47" s="34"/>
      <c r="O47" s="34" t="s">
        <v>259</v>
      </c>
      <c r="P47" s="34"/>
      <c r="Q47" s="34"/>
      <c r="R47" s="35"/>
      <c r="S47" s="34"/>
      <c r="T47" s="34"/>
      <c r="U47" s="34"/>
      <c r="V47" s="34"/>
      <c r="W47" s="34"/>
      <c r="X47" s="34"/>
      <c r="Y47" s="37" t="s">
        <v>259</v>
      </c>
      <c r="Z47" s="34"/>
      <c r="AA47" s="34"/>
      <c r="AB47" s="34"/>
      <c r="AC47" s="34"/>
      <c r="AD47" s="36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 t="s">
        <v>263</v>
      </c>
      <c r="BF47" s="34"/>
      <c r="BG47" s="77"/>
      <c r="BH47" s="59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</row>
    <row r="48" spans="1:71" ht="17.399999999999999" x14ac:dyDescent="0.5">
      <c r="A48" s="127"/>
      <c r="B48" s="100" t="s">
        <v>300</v>
      </c>
      <c r="C48" s="89">
        <f t="shared" si="0"/>
        <v>5</v>
      </c>
      <c r="D48" s="34">
        <f t="shared" si="1"/>
        <v>1</v>
      </c>
      <c r="E48" s="34">
        <f t="shared" si="2"/>
        <v>2</v>
      </c>
      <c r="F48" s="77">
        <f t="shared" si="3"/>
        <v>8</v>
      </c>
      <c r="G48" s="89"/>
      <c r="H48" s="34" t="s">
        <v>262</v>
      </c>
      <c r="I48" s="34"/>
      <c r="J48" s="34"/>
      <c r="K48" s="34" t="s">
        <v>259</v>
      </c>
      <c r="L48" s="34"/>
      <c r="M48" s="34" t="s">
        <v>259</v>
      </c>
      <c r="N48" s="34"/>
      <c r="O48" s="34" t="s">
        <v>259</v>
      </c>
      <c r="P48" s="34"/>
      <c r="Q48" s="34"/>
      <c r="R48" s="35"/>
      <c r="S48" s="34"/>
      <c r="T48" s="34"/>
      <c r="U48" s="34"/>
      <c r="V48" s="34"/>
      <c r="W48" s="34"/>
      <c r="X48" s="34"/>
      <c r="Y48" s="37" t="s">
        <v>259</v>
      </c>
      <c r="Z48" s="34" t="s">
        <v>259</v>
      </c>
      <c r="AA48" s="34"/>
      <c r="AB48" s="34"/>
      <c r="AC48" s="34"/>
      <c r="AD48" s="36"/>
      <c r="AE48" s="34"/>
      <c r="AF48" s="34"/>
      <c r="AG48" s="34"/>
      <c r="AH48" s="34"/>
      <c r="AI48" s="34"/>
      <c r="AJ48" s="34"/>
      <c r="AK48" s="34"/>
      <c r="AL48" s="34"/>
      <c r="AM48" s="35"/>
      <c r="AN48" s="34"/>
      <c r="AO48" s="34" t="s">
        <v>258</v>
      </c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 t="s">
        <v>263</v>
      </c>
      <c r="BF48" s="34"/>
      <c r="BG48" s="77"/>
      <c r="BH48" s="59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</row>
    <row r="49" spans="1:71" ht="17.399999999999999" x14ac:dyDescent="0.5">
      <c r="A49" s="127"/>
      <c r="B49" s="100" t="s">
        <v>301</v>
      </c>
      <c r="C49" s="89">
        <f t="shared" si="0"/>
        <v>2</v>
      </c>
      <c r="D49" s="34">
        <f t="shared" si="1"/>
        <v>0</v>
      </c>
      <c r="E49" s="34">
        <f t="shared" si="2"/>
        <v>0</v>
      </c>
      <c r="F49" s="77">
        <f t="shared" si="3"/>
        <v>2</v>
      </c>
      <c r="G49" s="89"/>
      <c r="H49" s="34"/>
      <c r="I49" s="34"/>
      <c r="J49" s="34"/>
      <c r="K49" s="34"/>
      <c r="L49" s="34"/>
      <c r="M49" s="37" t="s">
        <v>259</v>
      </c>
      <c r="N49" s="34" t="s">
        <v>259</v>
      </c>
      <c r="O49" s="34"/>
      <c r="P49" s="34"/>
      <c r="Q49" s="34"/>
      <c r="R49" s="35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6"/>
      <c r="AE49" s="34"/>
      <c r="AF49" s="34"/>
      <c r="AG49" s="34"/>
      <c r="AH49" s="34"/>
      <c r="AI49" s="34"/>
      <c r="AJ49" s="34"/>
      <c r="AK49" s="34"/>
      <c r="AL49" s="34"/>
      <c r="AM49" s="35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77"/>
      <c r="BH49" s="59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</row>
    <row r="50" spans="1:71" ht="17.399999999999999" x14ac:dyDescent="0.5">
      <c r="A50" s="127"/>
      <c r="B50" s="100" t="s">
        <v>302</v>
      </c>
      <c r="C50" s="89">
        <f t="shared" si="0"/>
        <v>1</v>
      </c>
      <c r="D50" s="34">
        <f t="shared" si="1"/>
        <v>1</v>
      </c>
      <c r="E50" s="34">
        <f t="shared" si="2"/>
        <v>2</v>
      </c>
      <c r="F50" s="77">
        <f t="shared" si="3"/>
        <v>4</v>
      </c>
      <c r="G50" s="89"/>
      <c r="H50" s="34"/>
      <c r="I50" s="34"/>
      <c r="J50" s="34"/>
      <c r="K50" s="34" t="s">
        <v>260</v>
      </c>
      <c r="L50" s="34"/>
      <c r="M50" s="34"/>
      <c r="N50" s="34"/>
      <c r="O50" s="34" t="s">
        <v>262</v>
      </c>
      <c r="P50" s="34"/>
      <c r="Q50" s="34"/>
      <c r="R50" s="35"/>
      <c r="S50" s="34"/>
      <c r="T50" s="34"/>
      <c r="U50" s="34"/>
      <c r="V50" s="34"/>
      <c r="W50" s="34"/>
      <c r="X50" s="34"/>
      <c r="Y50" s="34" t="s">
        <v>259</v>
      </c>
      <c r="Z50" s="34"/>
      <c r="AA50" s="34"/>
      <c r="AB50" s="34"/>
      <c r="AC50" s="34"/>
      <c r="AD50" s="36"/>
      <c r="AE50" s="34"/>
      <c r="AF50" s="34"/>
      <c r="AG50" s="34"/>
      <c r="AH50" s="34"/>
      <c r="AI50" s="34"/>
      <c r="AJ50" s="34"/>
      <c r="AK50" s="34"/>
      <c r="AL50" s="34"/>
      <c r="AM50" s="35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 t="s">
        <v>263</v>
      </c>
      <c r="BE50" s="34"/>
      <c r="BF50" s="34"/>
      <c r="BG50" s="77"/>
      <c r="BH50" s="59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</row>
    <row r="51" spans="1:71" ht="17.399999999999999" x14ac:dyDescent="0.5">
      <c r="A51" s="127"/>
      <c r="B51" s="100" t="s">
        <v>303</v>
      </c>
      <c r="C51" s="89">
        <f t="shared" si="0"/>
        <v>2</v>
      </c>
      <c r="D51" s="34">
        <f t="shared" si="1"/>
        <v>3</v>
      </c>
      <c r="E51" s="34">
        <f t="shared" si="2"/>
        <v>2</v>
      </c>
      <c r="F51" s="77">
        <f t="shared" si="3"/>
        <v>7</v>
      </c>
      <c r="G51" s="89"/>
      <c r="H51" s="34" t="s">
        <v>258</v>
      </c>
      <c r="I51" s="34"/>
      <c r="J51" s="34"/>
      <c r="K51" s="34" t="s">
        <v>259</v>
      </c>
      <c r="L51" s="34"/>
      <c r="M51" s="34"/>
      <c r="N51" s="34"/>
      <c r="O51" s="37" t="s">
        <v>259</v>
      </c>
      <c r="P51" s="34"/>
      <c r="Q51" s="34"/>
      <c r="R51" s="35"/>
      <c r="S51" s="34"/>
      <c r="T51" s="34"/>
      <c r="U51" s="34"/>
      <c r="V51" s="34"/>
      <c r="W51" s="34"/>
      <c r="X51" s="34"/>
      <c r="Y51" s="34" t="s">
        <v>258</v>
      </c>
      <c r="Z51" s="34"/>
      <c r="AA51" s="34"/>
      <c r="AB51" s="34"/>
      <c r="AC51" s="34"/>
      <c r="AD51" s="36"/>
      <c r="AE51" s="34"/>
      <c r="AF51" s="34"/>
      <c r="AG51" s="34"/>
      <c r="AH51" s="34"/>
      <c r="AI51" s="34"/>
      <c r="AJ51" s="34"/>
      <c r="AK51" s="34"/>
      <c r="AL51" s="34"/>
      <c r="AM51" s="35"/>
      <c r="AN51" s="34"/>
      <c r="AO51" s="34" t="s">
        <v>260</v>
      </c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 t="s">
        <v>263</v>
      </c>
      <c r="BE51" s="34"/>
      <c r="BF51" s="34" t="s">
        <v>263</v>
      </c>
      <c r="BG51" s="77"/>
      <c r="BH51" s="59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</row>
    <row r="52" spans="1:71" ht="17.399999999999999" x14ac:dyDescent="0.5">
      <c r="A52" s="127"/>
      <c r="B52" s="100" t="s">
        <v>524</v>
      </c>
      <c r="C52" s="89">
        <f t="shared" si="0"/>
        <v>1</v>
      </c>
      <c r="D52" s="34">
        <f t="shared" si="1"/>
        <v>0</v>
      </c>
      <c r="E52" s="34">
        <f t="shared" si="2"/>
        <v>2</v>
      </c>
      <c r="F52" s="77">
        <f t="shared" si="3"/>
        <v>3</v>
      </c>
      <c r="G52" s="89"/>
      <c r="H52" s="34"/>
      <c r="I52" s="34"/>
      <c r="J52" s="34"/>
      <c r="K52" s="34"/>
      <c r="L52" s="34"/>
      <c r="M52" s="37" t="s">
        <v>259</v>
      </c>
      <c r="N52" s="34"/>
      <c r="O52" s="34"/>
      <c r="P52" s="34"/>
      <c r="Q52" s="34"/>
      <c r="R52" s="35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6"/>
      <c r="AE52" s="34"/>
      <c r="AF52" s="34"/>
      <c r="AG52" s="34"/>
      <c r="AH52" s="34"/>
      <c r="AI52" s="34"/>
      <c r="AJ52" s="34"/>
      <c r="AK52" s="34"/>
      <c r="AL52" s="34"/>
      <c r="AM52" s="35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 t="s">
        <v>263</v>
      </c>
      <c r="BE52" s="34"/>
      <c r="BF52" s="34" t="s">
        <v>263</v>
      </c>
      <c r="BG52" s="77"/>
      <c r="BH52" s="59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</row>
    <row r="53" spans="1:71" ht="17.399999999999999" x14ac:dyDescent="0.5">
      <c r="A53" s="127"/>
      <c r="B53" s="100" t="s">
        <v>304</v>
      </c>
      <c r="C53" s="89">
        <f t="shared" si="0"/>
        <v>3</v>
      </c>
      <c r="D53" s="34">
        <f t="shared" si="1"/>
        <v>1</v>
      </c>
      <c r="E53" s="34">
        <f t="shared" si="2"/>
        <v>4</v>
      </c>
      <c r="F53" s="77">
        <f t="shared" si="3"/>
        <v>8</v>
      </c>
      <c r="G53" s="89"/>
      <c r="H53" s="34" t="s">
        <v>262</v>
      </c>
      <c r="I53" s="34"/>
      <c r="J53" s="34"/>
      <c r="K53" s="35"/>
      <c r="L53" s="34"/>
      <c r="M53" s="34" t="s">
        <v>263</v>
      </c>
      <c r="N53" s="34"/>
      <c r="O53" s="37" t="s">
        <v>259</v>
      </c>
      <c r="P53" s="34"/>
      <c r="Q53" s="34"/>
      <c r="R53" s="35"/>
      <c r="S53" s="34"/>
      <c r="T53" s="34"/>
      <c r="U53" s="34"/>
      <c r="V53" s="34"/>
      <c r="W53" s="34"/>
      <c r="X53" s="34"/>
      <c r="Y53" s="34" t="s">
        <v>259</v>
      </c>
      <c r="Z53" s="34" t="s">
        <v>259</v>
      </c>
      <c r="AA53" s="34"/>
      <c r="AB53" s="34"/>
      <c r="AC53" s="34"/>
      <c r="AD53" s="36"/>
      <c r="AE53" s="34"/>
      <c r="AF53" s="34"/>
      <c r="AG53" s="34"/>
      <c r="AH53" s="34"/>
      <c r="AI53" s="34"/>
      <c r="AJ53" s="34"/>
      <c r="AK53" s="34"/>
      <c r="AL53" s="34"/>
      <c r="AM53" s="35"/>
      <c r="AN53" s="34"/>
      <c r="AO53" s="34" t="s">
        <v>260</v>
      </c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 t="s">
        <v>263</v>
      </c>
      <c r="BE53" s="34"/>
      <c r="BF53" s="34" t="s">
        <v>263</v>
      </c>
      <c r="BG53" s="77"/>
      <c r="BH53" s="59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</row>
    <row r="54" spans="1:71" ht="17.399999999999999" x14ac:dyDescent="0.5">
      <c r="A54" s="127"/>
      <c r="B54" s="100" t="s">
        <v>305</v>
      </c>
      <c r="C54" s="89">
        <f t="shared" si="0"/>
        <v>5</v>
      </c>
      <c r="D54" s="34">
        <f t="shared" si="1"/>
        <v>3</v>
      </c>
      <c r="E54" s="34">
        <f t="shared" si="2"/>
        <v>1</v>
      </c>
      <c r="F54" s="77">
        <f t="shared" si="3"/>
        <v>9</v>
      </c>
      <c r="G54" s="89"/>
      <c r="H54" s="34" t="s">
        <v>258</v>
      </c>
      <c r="I54" s="34"/>
      <c r="J54" s="34"/>
      <c r="K54" s="34" t="s">
        <v>259</v>
      </c>
      <c r="L54" s="34"/>
      <c r="M54" s="34" t="s">
        <v>259</v>
      </c>
      <c r="N54" s="34" t="s">
        <v>258</v>
      </c>
      <c r="O54" s="37" t="s">
        <v>259</v>
      </c>
      <c r="P54" s="34"/>
      <c r="Q54" s="34"/>
      <c r="R54" s="35"/>
      <c r="S54" s="34"/>
      <c r="T54" s="34"/>
      <c r="U54" s="34"/>
      <c r="V54" s="34"/>
      <c r="W54" s="34"/>
      <c r="X54" s="34"/>
      <c r="Y54" s="34" t="s">
        <v>259</v>
      </c>
      <c r="Z54" s="34" t="s">
        <v>259</v>
      </c>
      <c r="AA54" s="34"/>
      <c r="AB54" s="34"/>
      <c r="AC54" s="34"/>
      <c r="AD54" s="36"/>
      <c r="AE54" s="34"/>
      <c r="AF54" s="34"/>
      <c r="AG54" s="34"/>
      <c r="AH54" s="34"/>
      <c r="AI54" s="34"/>
      <c r="AJ54" s="34"/>
      <c r="AK54" s="34"/>
      <c r="AL54" s="34"/>
      <c r="AM54" s="35"/>
      <c r="AN54" s="34"/>
      <c r="AO54" s="34" t="s">
        <v>258</v>
      </c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 t="s">
        <v>263</v>
      </c>
      <c r="BF54" s="34"/>
      <c r="BG54" s="77"/>
      <c r="BH54" s="59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</row>
    <row r="55" spans="1:71" ht="17.399999999999999" x14ac:dyDescent="0.5">
      <c r="A55" s="132"/>
      <c r="B55" s="106" t="s">
        <v>306</v>
      </c>
      <c r="C55" s="95">
        <f t="shared" si="0"/>
        <v>0</v>
      </c>
      <c r="D55" s="62">
        <f t="shared" si="1"/>
        <v>1</v>
      </c>
      <c r="E55" s="62">
        <f t="shared" si="2"/>
        <v>1</v>
      </c>
      <c r="F55" s="79">
        <f t="shared" si="3"/>
        <v>2</v>
      </c>
      <c r="G55" s="95"/>
      <c r="H55" s="63"/>
      <c r="I55" s="62"/>
      <c r="J55" s="62"/>
      <c r="K55" s="62" t="s">
        <v>260</v>
      </c>
      <c r="L55" s="62"/>
      <c r="M55" s="62"/>
      <c r="N55" s="62"/>
      <c r="O55" s="62"/>
      <c r="P55" s="62"/>
      <c r="Q55" s="62"/>
      <c r="R55" s="63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5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 t="s">
        <v>262</v>
      </c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79"/>
      <c r="BH55" s="59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</row>
    <row r="56" spans="1:71" ht="17.399999999999999" customHeight="1" x14ac:dyDescent="0.5">
      <c r="A56" s="126" t="s">
        <v>78</v>
      </c>
      <c r="B56" s="107" t="s">
        <v>307</v>
      </c>
      <c r="C56" s="96">
        <f t="shared" si="0"/>
        <v>6</v>
      </c>
      <c r="D56" s="31">
        <f t="shared" si="1"/>
        <v>0</v>
      </c>
      <c r="E56" s="31">
        <f t="shared" si="2"/>
        <v>1</v>
      </c>
      <c r="F56" s="76">
        <f t="shared" si="3"/>
        <v>7</v>
      </c>
      <c r="G56" s="96" t="s">
        <v>259</v>
      </c>
      <c r="H56" s="30" t="s">
        <v>259</v>
      </c>
      <c r="I56" s="31"/>
      <c r="J56" s="31"/>
      <c r="K56" s="31"/>
      <c r="L56" s="31"/>
      <c r="M56" s="31" t="s">
        <v>259</v>
      </c>
      <c r="N56" s="31"/>
      <c r="O56" s="33" t="s">
        <v>259</v>
      </c>
      <c r="P56" s="31"/>
      <c r="Q56" s="31"/>
      <c r="R56" s="30"/>
      <c r="S56" s="31"/>
      <c r="T56" s="31"/>
      <c r="U56" s="31"/>
      <c r="V56" s="31"/>
      <c r="W56" s="31"/>
      <c r="X56" s="31"/>
      <c r="Y56" s="31" t="s">
        <v>259</v>
      </c>
      <c r="Z56" s="31" t="s">
        <v>259</v>
      </c>
      <c r="AA56" s="31"/>
      <c r="AB56" s="31"/>
      <c r="AC56" s="31"/>
      <c r="AD56" s="32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 t="s">
        <v>262</v>
      </c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76"/>
      <c r="BH56" s="59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</row>
    <row r="57" spans="1:71" ht="17.399999999999999" x14ac:dyDescent="0.5">
      <c r="A57" s="127"/>
      <c r="B57" s="100" t="s">
        <v>308</v>
      </c>
      <c r="C57" s="89">
        <f t="shared" si="0"/>
        <v>6</v>
      </c>
      <c r="D57" s="34">
        <f t="shared" si="1"/>
        <v>0</v>
      </c>
      <c r="E57" s="34">
        <f t="shared" si="2"/>
        <v>0</v>
      </c>
      <c r="F57" s="77">
        <f t="shared" si="3"/>
        <v>6</v>
      </c>
      <c r="G57" s="89" t="s">
        <v>259</v>
      </c>
      <c r="H57" s="35" t="s">
        <v>259</v>
      </c>
      <c r="I57" s="34"/>
      <c r="J57" s="34"/>
      <c r="K57" s="34" t="s">
        <v>259</v>
      </c>
      <c r="L57" s="34"/>
      <c r="M57" s="34" t="s">
        <v>259</v>
      </c>
      <c r="N57" s="34"/>
      <c r="O57" s="37" t="s">
        <v>259</v>
      </c>
      <c r="P57" s="34"/>
      <c r="Q57" s="34"/>
      <c r="R57" s="35"/>
      <c r="S57" s="34"/>
      <c r="T57" s="34"/>
      <c r="U57" s="34"/>
      <c r="V57" s="34"/>
      <c r="W57" s="34"/>
      <c r="X57" s="34"/>
      <c r="Y57" s="34" t="s">
        <v>259</v>
      </c>
      <c r="Z57" s="34"/>
      <c r="AA57" s="34"/>
      <c r="AB57" s="34"/>
      <c r="AC57" s="34"/>
      <c r="AD57" s="36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77"/>
      <c r="BH57" s="59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</row>
    <row r="58" spans="1:71" ht="17.399999999999999" x14ac:dyDescent="0.5">
      <c r="A58" s="127"/>
      <c r="B58" s="100" t="s">
        <v>309</v>
      </c>
      <c r="C58" s="89">
        <f t="shared" si="0"/>
        <v>6</v>
      </c>
      <c r="D58" s="34">
        <f t="shared" si="1"/>
        <v>1</v>
      </c>
      <c r="E58" s="34">
        <f t="shared" si="2"/>
        <v>1</v>
      </c>
      <c r="F58" s="77">
        <f t="shared" si="3"/>
        <v>8</v>
      </c>
      <c r="G58" s="89" t="s">
        <v>259</v>
      </c>
      <c r="H58" s="35"/>
      <c r="I58" s="34"/>
      <c r="J58" s="34"/>
      <c r="K58" s="34" t="s">
        <v>259</v>
      </c>
      <c r="L58" s="34"/>
      <c r="M58" s="34" t="s">
        <v>259</v>
      </c>
      <c r="N58" s="34" t="s">
        <v>258</v>
      </c>
      <c r="O58" s="37" t="s">
        <v>259</v>
      </c>
      <c r="P58" s="34"/>
      <c r="Q58" s="34"/>
      <c r="R58" s="35"/>
      <c r="S58" s="34"/>
      <c r="T58" s="34"/>
      <c r="U58" s="34"/>
      <c r="V58" s="34"/>
      <c r="W58" s="34"/>
      <c r="X58" s="34"/>
      <c r="Y58" s="34" t="s">
        <v>259</v>
      </c>
      <c r="Z58" s="34" t="s">
        <v>259</v>
      </c>
      <c r="AA58" s="34"/>
      <c r="AB58" s="34"/>
      <c r="AC58" s="34"/>
      <c r="AD58" s="36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 t="s">
        <v>263</v>
      </c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77"/>
      <c r="BH58" s="59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</row>
    <row r="59" spans="1:71" ht="17.399999999999999" x14ac:dyDescent="0.5">
      <c r="A59" s="127"/>
      <c r="B59" s="100" t="s">
        <v>310</v>
      </c>
      <c r="C59" s="89">
        <f t="shared" si="0"/>
        <v>6</v>
      </c>
      <c r="D59" s="34">
        <f t="shared" si="1"/>
        <v>1</v>
      </c>
      <c r="E59" s="34">
        <f t="shared" si="2"/>
        <v>1</v>
      </c>
      <c r="F59" s="77">
        <f t="shared" si="3"/>
        <v>8</v>
      </c>
      <c r="G59" s="89" t="s">
        <v>259</v>
      </c>
      <c r="H59" s="35" t="s">
        <v>259</v>
      </c>
      <c r="I59" s="34"/>
      <c r="J59" s="34"/>
      <c r="K59" s="34" t="s">
        <v>259</v>
      </c>
      <c r="L59" s="34"/>
      <c r="M59" s="34" t="s">
        <v>259</v>
      </c>
      <c r="N59" s="34"/>
      <c r="O59" s="37" t="s">
        <v>259</v>
      </c>
      <c r="P59" s="34"/>
      <c r="Q59" s="34"/>
      <c r="R59" s="35"/>
      <c r="S59" s="34"/>
      <c r="T59" s="34"/>
      <c r="U59" s="34"/>
      <c r="V59" s="34"/>
      <c r="W59" s="34"/>
      <c r="X59" s="34"/>
      <c r="Y59" s="34" t="s">
        <v>259</v>
      </c>
      <c r="Z59" s="34" t="s">
        <v>258</v>
      </c>
      <c r="AA59" s="34"/>
      <c r="AB59" s="34"/>
      <c r="AC59" s="34"/>
      <c r="AD59" s="36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 t="s">
        <v>262</v>
      </c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77"/>
      <c r="BH59" s="59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</row>
    <row r="60" spans="1:71" ht="17.399999999999999" x14ac:dyDescent="0.5">
      <c r="A60" s="127"/>
      <c r="B60" s="100" t="s">
        <v>311</v>
      </c>
      <c r="C60" s="89">
        <f t="shared" si="0"/>
        <v>2</v>
      </c>
      <c r="D60" s="34">
        <f t="shared" si="1"/>
        <v>0</v>
      </c>
      <c r="E60" s="34">
        <f t="shared" si="2"/>
        <v>0</v>
      </c>
      <c r="F60" s="77">
        <f t="shared" si="3"/>
        <v>2</v>
      </c>
      <c r="G60" s="89"/>
      <c r="H60" s="35"/>
      <c r="I60" s="34"/>
      <c r="J60" s="34"/>
      <c r="K60" s="37" t="s">
        <v>259</v>
      </c>
      <c r="L60" s="34"/>
      <c r="M60" s="34"/>
      <c r="N60" s="34"/>
      <c r="O60" s="34"/>
      <c r="P60" s="34"/>
      <c r="Q60" s="34"/>
      <c r="R60" s="35"/>
      <c r="S60" s="34"/>
      <c r="T60" s="34"/>
      <c r="U60" s="34"/>
      <c r="V60" s="34"/>
      <c r="W60" s="34"/>
      <c r="X60" s="34"/>
      <c r="Y60" s="34"/>
      <c r="Z60" s="34" t="s">
        <v>259</v>
      </c>
      <c r="AA60" s="34"/>
      <c r="AB60" s="34"/>
      <c r="AC60" s="34"/>
      <c r="AD60" s="36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77"/>
      <c r="BH60" s="59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</row>
    <row r="61" spans="1:71" ht="17.399999999999999" x14ac:dyDescent="0.5">
      <c r="A61" s="127"/>
      <c r="B61" s="101" t="s">
        <v>312</v>
      </c>
      <c r="C61" s="89">
        <f t="shared" si="0"/>
        <v>4</v>
      </c>
      <c r="D61" s="34">
        <f t="shared" si="1"/>
        <v>2</v>
      </c>
      <c r="E61" s="34">
        <f t="shared" si="2"/>
        <v>0</v>
      </c>
      <c r="F61" s="77">
        <f t="shared" si="3"/>
        <v>6</v>
      </c>
      <c r="G61" s="89"/>
      <c r="H61" s="35"/>
      <c r="I61" s="34"/>
      <c r="J61" s="34"/>
      <c r="K61" s="34"/>
      <c r="L61" s="34"/>
      <c r="M61" s="34" t="s">
        <v>259</v>
      </c>
      <c r="N61" s="34" t="s">
        <v>258</v>
      </c>
      <c r="O61" s="37" t="s">
        <v>259</v>
      </c>
      <c r="P61" s="34"/>
      <c r="Q61" s="34"/>
      <c r="R61" s="35"/>
      <c r="S61" s="34"/>
      <c r="T61" s="34"/>
      <c r="U61" s="34"/>
      <c r="V61" s="34"/>
      <c r="W61" s="34"/>
      <c r="X61" s="34"/>
      <c r="Y61" s="34" t="s">
        <v>259</v>
      </c>
      <c r="Z61" s="34" t="s">
        <v>259</v>
      </c>
      <c r="AA61" s="34"/>
      <c r="AB61" s="34"/>
      <c r="AC61" s="34"/>
      <c r="AD61" s="36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 t="s">
        <v>258</v>
      </c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77"/>
      <c r="BH61" s="59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</row>
    <row r="62" spans="1:71" ht="17.399999999999999" x14ac:dyDescent="0.5">
      <c r="A62" s="127"/>
      <c r="B62" s="100" t="s">
        <v>313</v>
      </c>
      <c r="C62" s="89">
        <f t="shared" si="0"/>
        <v>6</v>
      </c>
      <c r="D62" s="34">
        <f t="shared" si="1"/>
        <v>0</v>
      </c>
      <c r="E62" s="34">
        <f t="shared" si="2"/>
        <v>0</v>
      </c>
      <c r="F62" s="77">
        <f t="shared" si="3"/>
        <v>6</v>
      </c>
      <c r="G62" s="89"/>
      <c r="H62" s="35" t="s">
        <v>259</v>
      </c>
      <c r="I62" s="34"/>
      <c r="J62" s="34"/>
      <c r="K62" s="34" t="s">
        <v>259</v>
      </c>
      <c r="L62" s="34"/>
      <c r="M62" s="34" t="s">
        <v>259</v>
      </c>
      <c r="N62" s="34"/>
      <c r="O62" s="37" t="s">
        <v>259</v>
      </c>
      <c r="P62" s="34"/>
      <c r="Q62" s="34"/>
      <c r="R62" s="35"/>
      <c r="S62" s="34"/>
      <c r="T62" s="34"/>
      <c r="U62" s="34"/>
      <c r="V62" s="34"/>
      <c r="W62" s="34"/>
      <c r="X62" s="34"/>
      <c r="Y62" s="34" t="s">
        <v>259</v>
      </c>
      <c r="Z62" s="34" t="s">
        <v>259</v>
      </c>
      <c r="AA62" s="34"/>
      <c r="AB62" s="34"/>
      <c r="AC62" s="34"/>
      <c r="AD62" s="36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77"/>
      <c r="BH62" s="59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</row>
    <row r="63" spans="1:71" ht="17.399999999999999" x14ac:dyDescent="0.5">
      <c r="A63" s="127"/>
      <c r="B63" s="100" t="s">
        <v>314</v>
      </c>
      <c r="C63" s="89">
        <f t="shared" si="0"/>
        <v>6</v>
      </c>
      <c r="D63" s="34">
        <f t="shared" si="1"/>
        <v>2</v>
      </c>
      <c r="E63" s="34">
        <f t="shared" si="2"/>
        <v>0</v>
      </c>
      <c r="F63" s="77">
        <f t="shared" si="3"/>
        <v>8</v>
      </c>
      <c r="G63" s="89"/>
      <c r="H63" s="35" t="s">
        <v>259</v>
      </c>
      <c r="I63" s="34"/>
      <c r="J63" s="34"/>
      <c r="K63" s="34" t="s">
        <v>259</v>
      </c>
      <c r="L63" s="34"/>
      <c r="M63" s="34" t="s">
        <v>259</v>
      </c>
      <c r="N63" s="34" t="s">
        <v>258</v>
      </c>
      <c r="O63" s="37" t="s">
        <v>259</v>
      </c>
      <c r="P63" s="34"/>
      <c r="Q63" s="34"/>
      <c r="R63" s="35"/>
      <c r="S63" s="34"/>
      <c r="T63" s="34"/>
      <c r="U63" s="34"/>
      <c r="V63" s="34"/>
      <c r="W63" s="34"/>
      <c r="X63" s="34"/>
      <c r="Y63" s="34" t="s">
        <v>259</v>
      </c>
      <c r="Z63" s="34" t="s">
        <v>259</v>
      </c>
      <c r="AA63" s="34"/>
      <c r="AB63" s="34"/>
      <c r="AC63" s="34"/>
      <c r="AD63" s="36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 t="s">
        <v>258</v>
      </c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77"/>
      <c r="BH63" s="59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</row>
    <row r="64" spans="1:71" ht="17.399999999999999" x14ac:dyDescent="0.5">
      <c r="A64" s="127" t="s">
        <v>78</v>
      </c>
      <c r="B64" s="100" t="s">
        <v>315</v>
      </c>
      <c r="C64" s="89">
        <f t="shared" si="0"/>
        <v>6</v>
      </c>
      <c r="D64" s="34">
        <f t="shared" si="1"/>
        <v>1</v>
      </c>
      <c r="E64" s="34">
        <f t="shared" si="2"/>
        <v>0</v>
      </c>
      <c r="F64" s="77">
        <f t="shared" si="3"/>
        <v>7</v>
      </c>
      <c r="G64" s="89"/>
      <c r="H64" s="35" t="s">
        <v>259</v>
      </c>
      <c r="I64" s="34"/>
      <c r="J64" s="34"/>
      <c r="K64" s="34" t="s">
        <v>259</v>
      </c>
      <c r="L64" s="34"/>
      <c r="M64" s="34" t="s">
        <v>259</v>
      </c>
      <c r="N64" s="34"/>
      <c r="O64" s="37" t="s">
        <v>259</v>
      </c>
      <c r="P64" s="34"/>
      <c r="Q64" s="34"/>
      <c r="R64" s="35"/>
      <c r="S64" s="34"/>
      <c r="T64" s="34"/>
      <c r="U64" s="34"/>
      <c r="V64" s="34"/>
      <c r="W64" s="34"/>
      <c r="X64" s="34"/>
      <c r="Y64" s="34" t="s">
        <v>259</v>
      </c>
      <c r="Z64" s="34" t="s">
        <v>259</v>
      </c>
      <c r="AA64" s="34"/>
      <c r="AB64" s="34"/>
      <c r="AC64" s="34"/>
      <c r="AD64" s="36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 t="s">
        <v>258</v>
      </c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77"/>
      <c r="BH64" s="59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</row>
    <row r="65" spans="1:71" ht="17.399999999999999" x14ac:dyDescent="0.5">
      <c r="A65" s="127"/>
      <c r="B65" s="100" t="s">
        <v>316</v>
      </c>
      <c r="C65" s="89">
        <f t="shared" si="0"/>
        <v>6</v>
      </c>
      <c r="D65" s="34">
        <f t="shared" si="1"/>
        <v>1</v>
      </c>
      <c r="E65" s="34">
        <f t="shared" si="2"/>
        <v>0</v>
      </c>
      <c r="F65" s="77">
        <f t="shared" si="3"/>
        <v>7</v>
      </c>
      <c r="G65" s="89"/>
      <c r="H65" s="35" t="s">
        <v>259</v>
      </c>
      <c r="I65" s="34"/>
      <c r="J65" s="34"/>
      <c r="K65" s="34" t="s">
        <v>259</v>
      </c>
      <c r="L65" s="34"/>
      <c r="M65" s="34" t="s">
        <v>259</v>
      </c>
      <c r="N65" s="34"/>
      <c r="O65" s="37" t="s">
        <v>259</v>
      </c>
      <c r="P65" s="34"/>
      <c r="Q65" s="34"/>
      <c r="R65" s="35"/>
      <c r="S65" s="34"/>
      <c r="T65" s="34"/>
      <c r="U65" s="34"/>
      <c r="V65" s="34"/>
      <c r="W65" s="34"/>
      <c r="X65" s="34"/>
      <c r="Y65" s="34" t="s">
        <v>259</v>
      </c>
      <c r="Z65" s="34" t="s">
        <v>259</v>
      </c>
      <c r="AA65" s="34"/>
      <c r="AB65" s="34"/>
      <c r="AC65" s="34"/>
      <c r="AD65" s="36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 t="s">
        <v>258</v>
      </c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77"/>
      <c r="BH65" s="59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</row>
    <row r="66" spans="1:71" ht="17.399999999999999" x14ac:dyDescent="0.5">
      <c r="A66" s="127"/>
      <c r="B66" s="105" t="s">
        <v>465</v>
      </c>
      <c r="C66" s="94">
        <f t="shared" si="0"/>
        <v>0</v>
      </c>
      <c r="D66" s="38">
        <f t="shared" si="1"/>
        <v>2</v>
      </c>
      <c r="E66" s="38">
        <f t="shared" si="2"/>
        <v>0</v>
      </c>
      <c r="F66" s="78">
        <f t="shared" si="3"/>
        <v>2</v>
      </c>
      <c r="G66" s="94"/>
      <c r="H66" s="39"/>
      <c r="I66" s="38"/>
      <c r="J66" s="38"/>
      <c r="K66" s="38"/>
      <c r="L66" s="38" t="s">
        <v>258</v>
      </c>
      <c r="M66" s="38"/>
      <c r="N66" s="38" t="s">
        <v>258</v>
      </c>
      <c r="O66" s="38"/>
      <c r="P66" s="38"/>
      <c r="Q66" s="38"/>
      <c r="R66" s="39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40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78"/>
      <c r="BH66" s="59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</row>
    <row r="67" spans="1:71" ht="17.399999999999999" x14ac:dyDescent="0.5">
      <c r="A67" s="127"/>
      <c r="B67" s="100" t="s">
        <v>317</v>
      </c>
      <c r="C67" s="89">
        <f t="shared" si="0"/>
        <v>3</v>
      </c>
      <c r="D67" s="34">
        <f t="shared" si="1"/>
        <v>2</v>
      </c>
      <c r="E67" s="34">
        <f t="shared" si="2"/>
        <v>2</v>
      </c>
      <c r="F67" s="77">
        <f t="shared" si="3"/>
        <v>7</v>
      </c>
      <c r="G67" s="89"/>
      <c r="H67" s="35" t="s">
        <v>260</v>
      </c>
      <c r="I67" s="34"/>
      <c r="J67" s="34"/>
      <c r="K67" s="34" t="s">
        <v>260</v>
      </c>
      <c r="L67" s="34" t="s">
        <v>262</v>
      </c>
      <c r="M67" s="34" t="s">
        <v>262</v>
      </c>
      <c r="N67" s="34"/>
      <c r="O67" s="34" t="s">
        <v>259</v>
      </c>
      <c r="P67" s="34"/>
      <c r="Q67" s="34"/>
      <c r="R67" s="35"/>
      <c r="S67" s="34"/>
      <c r="T67" s="34"/>
      <c r="U67" s="34"/>
      <c r="V67" s="34"/>
      <c r="W67" s="34"/>
      <c r="X67" s="34"/>
      <c r="Y67" s="34" t="s">
        <v>259</v>
      </c>
      <c r="Z67" s="34"/>
      <c r="AA67" s="34"/>
      <c r="AB67" s="34"/>
      <c r="AC67" s="34"/>
      <c r="AD67" s="36"/>
      <c r="AE67" s="37" t="s">
        <v>259</v>
      </c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77"/>
      <c r="BH67" s="59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</row>
    <row r="68" spans="1:71" ht="17.399999999999999" x14ac:dyDescent="0.5">
      <c r="A68" s="127"/>
      <c r="B68" s="100" t="s">
        <v>318</v>
      </c>
      <c r="C68" s="89">
        <f t="shared" ref="C68:C131" si="4">COUNTIF(G68:BG68,"A")+COUNTIF(G68:BG68,"(A)")</f>
        <v>3</v>
      </c>
      <c r="D68" s="34">
        <f t="shared" ref="D68:D131" si="5">COUNTIF(G68:BG68,"B")+COUNTIF(G68:BG68,"(B)")</f>
        <v>0</v>
      </c>
      <c r="E68" s="34">
        <f t="shared" ref="E68:E131" si="6">COUNTIF(G68:BG68,"C")+COUNTIF(G68:BG68,"(C)")</f>
        <v>0</v>
      </c>
      <c r="F68" s="77">
        <f t="shared" si="3"/>
        <v>3</v>
      </c>
      <c r="G68" s="89"/>
      <c r="H68" s="35"/>
      <c r="I68" s="34"/>
      <c r="J68" s="34"/>
      <c r="K68" s="34"/>
      <c r="L68" s="34"/>
      <c r="M68" s="34"/>
      <c r="N68" s="34"/>
      <c r="O68" s="34" t="s">
        <v>259</v>
      </c>
      <c r="P68" s="34"/>
      <c r="Q68" s="34"/>
      <c r="R68" s="35"/>
      <c r="S68" s="34"/>
      <c r="T68" s="34"/>
      <c r="U68" s="34"/>
      <c r="V68" s="34"/>
      <c r="W68" s="34"/>
      <c r="X68" s="34"/>
      <c r="Y68" s="34" t="s">
        <v>259</v>
      </c>
      <c r="Z68" s="34"/>
      <c r="AA68" s="34"/>
      <c r="AB68" s="34"/>
      <c r="AC68" s="34"/>
      <c r="AD68" s="36"/>
      <c r="AE68" s="37" t="s">
        <v>259</v>
      </c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77"/>
      <c r="BH68" s="59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</row>
    <row r="69" spans="1:71" ht="17.399999999999999" x14ac:dyDescent="0.5">
      <c r="A69" s="127"/>
      <c r="B69" s="100" t="s">
        <v>319</v>
      </c>
      <c r="C69" s="89">
        <f t="shared" si="4"/>
        <v>4</v>
      </c>
      <c r="D69" s="34">
        <f t="shared" si="5"/>
        <v>2</v>
      </c>
      <c r="E69" s="34">
        <f t="shared" si="6"/>
        <v>2</v>
      </c>
      <c r="F69" s="77">
        <f t="shared" si="3"/>
        <v>8</v>
      </c>
      <c r="G69" s="89"/>
      <c r="H69" s="35" t="s">
        <v>258</v>
      </c>
      <c r="I69" s="34"/>
      <c r="J69" s="34"/>
      <c r="K69" s="34" t="s">
        <v>258</v>
      </c>
      <c r="L69" s="34" t="s">
        <v>263</v>
      </c>
      <c r="M69" s="34" t="s">
        <v>259</v>
      </c>
      <c r="N69" s="34"/>
      <c r="O69" s="34" t="s">
        <v>259</v>
      </c>
      <c r="P69" s="34"/>
      <c r="Q69" s="34"/>
      <c r="R69" s="35"/>
      <c r="S69" s="34"/>
      <c r="T69" s="34"/>
      <c r="U69" s="34"/>
      <c r="V69" s="34"/>
      <c r="W69" s="34"/>
      <c r="X69" s="34"/>
      <c r="Y69" s="34" t="s">
        <v>259</v>
      </c>
      <c r="Z69" s="34"/>
      <c r="AA69" s="34"/>
      <c r="AB69" s="34"/>
      <c r="AC69" s="34"/>
      <c r="AD69" s="36"/>
      <c r="AE69" s="37" t="s">
        <v>259</v>
      </c>
      <c r="AF69" s="34"/>
      <c r="AG69" s="34"/>
      <c r="AH69" s="34"/>
      <c r="AI69" s="34"/>
      <c r="AJ69" s="34"/>
      <c r="AK69" s="34"/>
      <c r="AL69" s="34"/>
      <c r="AM69" s="34"/>
      <c r="AN69" s="34"/>
      <c r="AO69" s="34" t="s">
        <v>262</v>
      </c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77"/>
      <c r="BH69" s="59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</row>
    <row r="70" spans="1:71" ht="17.399999999999999" x14ac:dyDescent="0.5">
      <c r="A70" s="132"/>
      <c r="B70" s="102" t="s">
        <v>320</v>
      </c>
      <c r="C70" s="97">
        <f t="shared" si="4"/>
        <v>1</v>
      </c>
      <c r="D70" s="45">
        <f t="shared" si="5"/>
        <v>1</v>
      </c>
      <c r="E70" s="45">
        <f t="shared" si="6"/>
        <v>0</v>
      </c>
      <c r="F70" s="99">
        <f t="shared" ref="F70:F133" si="7">53-COUNTBLANK(G70:BG70)</f>
        <v>2</v>
      </c>
      <c r="G70" s="97"/>
      <c r="H70" s="60"/>
      <c r="I70" s="45"/>
      <c r="J70" s="45"/>
      <c r="K70" s="45"/>
      <c r="L70" s="45" t="s">
        <v>258</v>
      </c>
      <c r="M70" s="45"/>
      <c r="N70" s="45"/>
      <c r="O70" s="45"/>
      <c r="P70" s="45"/>
      <c r="Q70" s="45"/>
      <c r="R70" s="60"/>
      <c r="S70" s="45"/>
      <c r="T70" s="45"/>
      <c r="U70" s="45"/>
      <c r="V70" s="45"/>
      <c r="W70" s="45"/>
      <c r="X70" s="45"/>
      <c r="Y70" s="45"/>
      <c r="Z70" s="45" t="s">
        <v>259</v>
      </c>
      <c r="AA70" s="45"/>
      <c r="AB70" s="45"/>
      <c r="AC70" s="45"/>
      <c r="AD70" s="61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99"/>
      <c r="BH70" s="59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</row>
    <row r="71" spans="1:71" ht="17.399999999999999" customHeight="1" x14ac:dyDescent="0.5">
      <c r="A71" s="109"/>
      <c r="B71" s="110" t="s">
        <v>321</v>
      </c>
      <c r="C71" s="86">
        <f t="shared" si="4"/>
        <v>1</v>
      </c>
      <c r="D71" s="87">
        <f t="shared" si="5"/>
        <v>1</v>
      </c>
      <c r="E71" s="87">
        <f t="shared" si="6"/>
        <v>0</v>
      </c>
      <c r="F71" s="88">
        <f t="shared" si="7"/>
        <v>2</v>
      </c>
      <c r="G71" s="111"/>
      <c r="H71" s="103"/>
      <c r="I71" s="87"/>
      <c r="J71" s="87"/>
      <c r="K71" s="103"/>
      <c r="L71" s="87"/>
      <c r="M71" s="103" t="s">
        <v>259</v>
      </c>
      <c r="N71" s="87" t="s">
        <v>258</v>
      </c>
      <c r="O71" s="103"/>
      <c r="P71" s="87"/>
      <c r="Q71" s="87"/>
      <c r="R71" s="103"/>
      <c r="S71" s="87"/>
      <c r="T71" s="103"/>
      <c r="U71" s="87"/>
      <c r="V71" s="87"/>
      <c r="W71" s="87"/>
      <c r="X71" s="87"/>
      <c r="Y71" s="103"/>
      <c r="Z71" s="103"/>
      <c r="AA71" s="87"/>
      <c r="AB71" s="103"/>
      <c r="AC71" s="87"/>
      <c r="AD71" s="112"/>
      <c r="AE71" s="87"/>
      <c r="AF71" s="103"/>
      <c r="AG71" s="103"/>
      <c r="AH71" s="103"/>
      <c r="AI71" s="87"/>
      <c r="AJ71" s="87"/>
      <c r="AK71" s="103"/>
      <c r="AL71" s="87"/>
      <c r="AM71" s="103"/>
      <c r="AN71" s="87"/>
      <c r="AO71" s="103"/>
      <c r="AP71" s="87"/>
      <c r="AQ71" s="87"/>
      <c r="AR71" s="87"/>
      <c r="AS71" s="87"/>
      <c r="AT71" s="87"/>
      <c r="AU71" s="103"/>
      <c r="AV71" s="103"/>
      <c r="AW71" s="87"/>
      <c r="AX71" s="87"/>
      <c r="AY71" s="87"/>
      <c r="AZ71" s="87"/>
      <c r="BA71" s="87"/>
      <c r="BB71" s="87"/>
      <c r="BC71" s="103"/>
      <c r="BD71" s="87"/>
      <c r="BE71" s="87"/>
      <c r="BF71" s="87"/>
      <c r="BG71" s="88"/>
      <c r="BH71" s="59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</row>
    <row r="72" spans="1:71" ht="17.399999999999999" x14ac:dyDescent="0.5">
      <c r="A72" s="109"/>
      <c r="B72" s="113" t="s">
        <v>322</v>
      </c>
      <c r="C72" s="89">
        <f t="shared" si="4"/>
        <v>5</v>
      </c>
      <c r="D72" s="34">
        <f t="shared" si="5"/>
        <v>2</v>
      </c>
      <c r="E72" s="34">
        <f t="shared" si="6"/>
        <v>1</v>
      </c>
      <c r="F72" s="77">
        <f t="shared" si="7"/>
        <v>8</v>
      </c>
      <c r="G72" s="90"/>
      <c r="H72" s="35" t="s">
        <v>259</v>
      </c>
      <c r="I72" s="34"/>
      <c r="J72" s="34"/>
      <c r="K72" s="35" t="s">
        <v>259</v>
      </c>
      <c r="L72" s="34"/>
      <c r="M72" s="42" t="s">
        <v>259</v>
      </c>
      <c r="N72" s="34" t="s">
        <v>258</v>
      </c>
      <c r="O72" s="35" t="s">
        <v>259</v>
      </c>
      <c r="P72" s="34"/>
      <c r="Q72" s="34"/>
      <c r="R72" s="35"/>
      <c r="S72" s="34"/>
      <c r="T72" s="35"/>
      <c r="U72" s="34"/>
      <c r="V72" s="34"/>
      <c r="W72" s="34"/>
      <c r="X72" s="34"/>
      <c r="Y72" s="35" t="s">
        <v>259</v>
      </c>
      <c r="Z72" s="35" t="s">
        <v>258</v>
      </c>
      <c r="AA72" s="34"/>
      <c r="AB72" s="35"/>
      <c r="AC72" s="34"/>
      <c r="AD72" s="46"/>
      <c r="AE72" s="34"/>
      <c r="AF72" s="35"/>
      <c r="AG72" s="35"/>
      <c r="AH72" s="35"/>
      <c r="AI72" s="34"/>
      <c r="AJ72" s="34"/>
      <c r="AK72" s="35"/>
      <c r="AL72" s="34"/>
      <c r="AM72" s="35"/>
      <c r="AN72" s="34"/>
      <c r="AO72" s="35" t="s">
        <v>263</v>
      </c>
      <c r="AP72" s="34"/>
      <c r="AQ72" s="34"/>
      <c r="AR72" s="34"/>
      <c r="AS72" s="34"/>
      <c r="AT72" s="34"/>
      <c r="AU72" s="35"/>
      <c r="AV72" s="35"/>
      <c r="AW72" s="34"/>
      <c r="AX72" s="34"/>
      <c r="AY72" s="34"/>
      <c r="AZ72" s="34"/>
      <c r="BA72" s="34"/>
      <c r="BB72" s="34"/>
      <c r="BC72" s="35"/>
      <c r="BD72" s="34"/>
      <c r="BE72" s="34"/>
      <c r="BF72" s="34"/>
      <c r="BG72" s="77"/>
      <c r="BH72" s="59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</row>
    <row r="73" spans="1:71" ht="17.399999999999999" x14ac:dyDescent="0.5">
      <c r="A73" s="109"/>
      <c r="B73" s="113" t="s">
        <v>323</v>
      </c>
      <c r="C73" s="89">
        <f t="shared" si="4"/>
        <v>5</v>
      </c>
      <c r="D73" s="34">
        <f t="shared" si="5"/>
        <v>2</v>
      </c>
      <c r="E73" s="34">
        <f t="shared" si="6"/>
        <v>1</v>
      </c>
      <c r="F73" s="77">
        <f t="shared" si="7"/>
        <v>8</v>
      </c>
      <c r="G73" s="90"/>
      <c r="H73" s="35" t="s">
        <v>259</v>
      </c>
      <c r="I73" s="34"/>
      <c r="J73" s="34"/>
      <c r="K73" s="35" t="s">
        <v>259</v>
      </c>
      <c r="L73" s="34"/>
      <c r="M73" s="42" t="s">
        <v>259</v>
      </c>
      <c r="N73" s="34" t="s">
        <v>258</v>
      </c>
      <c r="O73" s="35" t="s">
        <v>259</v>
      </c>
      <c r="P73" s="34"/>
      <c r="Q73" s="34"/>
      <c r="R73" s="35"/>
      <c r="S73" s="34"/>
      <c r="T73" s="35"/>
      <c r="U73" s="34"/>
      <c r="V73" s="34"/>
      <c r="W73" s="34"/>
      <c r="X73" s="34"/>
      <c r="Y73" s="35" t="s">
        <v>259</v>
      </c>
      <c r="Z73" s="35" t="s">
        <v>258</v>
      </c>
      <c r="AA73" s="34"/>
      <c r="AB73" s="35"/>
      <c r="AC73" s="34"/>
      <c r="AD73" s="46"/>
      <c r="AE73" s="34"/>
      <c r="AF73" s="35"/>
      <c r="AG73" s="35"/>
      <c r="AH73" s="35"/>
      <c r="AI73" s="34"/>
      <c r="AJ73" s="34"/>
      <c r="AK73" s="35"/>
      <c r="AL73" s="34"/>
      <c r="AM73" s="35"/>
      <c r="AN73" s="34"/>
      <c r="AO73" s="35" t="s">
        <v>263</v>
      </c>
      <c r="AP73" s="34"/>
      <c r="AQ73" s="34"/>
      <c r="AR73" s="34"/>
      <c r="AS73" s="34"/>
      <c r="AT73" s="34"/>
      <c r="AU73" s="35"/>
      <c r="AV73" s="35"/>
      <c r="AW73" s="34"/>
      <c r="AX73" s="34"/>
      <c r="AY73" s="34"/>
      <c r="AZ73" s="34"/>
      <c r="BA73" s="34"/>
      <c r="BB73" s="34"/>
      <c r="BC73" s="35"/>
      <c r="BD73" s="34"/>
      <c r="BE73" s="34"/>
      <c r="BF73" s="34"/>
      <c r="BG73" s="77"/>
      <c r="BH73" s="59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</row>
    <row r="74" spans="1:71" ht="17.399999999999999" x14ac:dyDescent="0.5">
      <c r="A74" s="109"/>
      <c r="B74" s="113" t="s">
        <v>324</v>
      </c>
      <c r="C74" s="89">
        <f t="shared" si="4"/>
        <v>5</v>
      </c>
      <c r="D74" s="34">
        <f t="shared" si="5"/>
        <v>1</v>
      </c>
      <c r="E74" s="34">
        <f t="shared" si="6"/>
        <v>1</v>
      </c>
      <c r="F74" s="77">
        <f t="shared" si="7"/>
        <v>7</v>
      </c>
      <c r="G74" s="90"/>
      <c r="H74" s="35" t="s">
        <v>259</v>
      </c>
      <c r="I74" s="34"/>
      <c r="J74" s="34"/>
      <c r="K74" s="35" t="s">
        <v>259</v>
      </c>
      <c r="L74" s="34"/>
      <c r="M74" s="42" t="s">
        <v>259</v>
      </c>
      <c r="N74" s="34"/>
      <c r="O74" s="35" t="s">
        <v>259</v>
      </c>
      <c r="P74" s="34"/>
      <c r="Q74" s="34"/>
      <c r="R74" s="35"/>
      <c r="S74" s="34"/>
      <c r="T74" s="35"/>
      <c r="U74" s="34"/>
      <c r="V74" s="34"/>
      <c r="W74" s="34"/>
      <c r="X74" s="34"/>
      <c r="Y74" s="35" t="s">
        <v>259</v>
      </c>
      <c r="Z74" s="35" t="s">
        <v>258</v>
      </c>
      <c r="AA74" s="34"/>
      <c r="AB74" s="35"/>
      <c r="AC74" s="34"/>
      <c r="AD74" s="46"/>
      <c r="AE74" s="34"/>
      <c r="AF74" s="35"/>
      <c r="AG74" s="35"/>
      <c r="AH74" s="35"/>
      <c r="AI74" s="34"/>
      <c r="AJ74" s="34"/>
      <c r="AK74" s="35"/>
      <c r="AL74" s="34"/>
      <c r="AM74" s="35"/>
      <c r="AN74" s="34"/>
      <c r="AO74" s="35" t="s">
        <v>263</v>
      </c>
      <c r="AP74" s="34"/>
      <c r="AQ74" s="34"/>
      <c r="AR74" s="34"/>
      <c r="AS74" s="34"/>
      <c r="AT74" s="34"/>
      <c r="AU74" s="35"/>
      <c r="AV74" s="35"/>
      <c r="AW74" s="34"/>
      <c r="AX74" s="34"/>
      <c r="AY74" s="34"/>
      <c r="AZ74" s="34"/>
      <c r="BA74" s="34"/>
      <c r="BB74" s="34"/>
      <c r="BC74" s="35"/>
      <c r="BD74" s="34"/>
      <c r="BE74" s="34"/>
      <c r="BF74" s="34"/>
      <c r="BG74" s="77"/>
      <c r="BH74" s="59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</row>
    <row r="75" spans="1:71" ht="17.399999999999999" x14ac:dyDescent="0.5">
      <c r="A75" s="109"/>
      <c r="B75" s="113" t="s">
        <v>325</v>
      </c>
      <c r="C75" s="89">
        <f t="shared" si="4"/>
        <v>1</v>
      </c>
      <c r="D75" s="34">
        <f t="shared" si="5"/>
        <v>0</v>
      </c>
      <c r="E75" s="34">
        <f t="shared" si="6"/>
        <v>0</v>
      </c>
      <c r="F75" s="77">
        <f t="shared" si="7"/>
        <v>1</v>
      </c>
      <c r="G75" s="90"/>
      <c r="H75" s="35"/>
      <c r="I75" s="34"/>
      <c r="J75" s="34"/>
      <c r="K75" s="35"/>
      <c r="L75" s="34"/>
      <c r="M75" s="35"/>
      <c r="N75" s="34"/>
      <c r="O75" s="35"/>
      <c r="P75" s="34"/>
      <c r="Q75" s="34"/>
      <c r="R75" s="35"/>
      <c r="S75" s="34"/>
      <c r="T75" s="35"/>
      <c r="U75" s="34"/>
      <c r="V75" s="34"/>
      <c r="W75" s="34"/>
      <c r="X75" s="34"/>
      <c r="Y75" s="35"/>
      <c r="Z75" s="35"/>
      <c r="AA75" s="34"/>
      <c r="AB75" s="35"/>
      <c r="AC75" s="35" t="s">
        <v>259</v>
      </c>
      <c r="AD75" s="46"/>
      <c r="AE75" s="34"/>
      <c r="AF75" s="35"/>
      <c r="AG75" s="35"/>
      <c r="AH75" s="35"/>
      <c r="AI75" s="34"/>
      <c r="AJ75" s="34"/>
      <c r="AK75" s="35"/>
      <c r="AL75" s="34"/>
      <c r="AM75" s="35"/>
      <c r="AN75" s="34"/>
      <c r="AO75" s="35"/>
      <c r="AP75" s="34"/>
      <c r="AQ75" s="34"/>
      <c r="AR75" s="34"/>
      <c r="AS75" s="34"/>
      <c r="AT75" s="34"/>
      <c r="AU75" s="35"/>
      <c r="AV75" s="35"/>
      <c r="AW75" s="34"/>
      <c r="AX75" s="34"/>
      <c r="AY75" s="34"/>
      <c r="AZ75" s="34"/>
      <c r="BA75" s="34"/>
      <c r="BB75" s="34"/>
      <c r="BC75" s="35"/>
      <c r="BD75" s="34"/>
      <c r="BE75" s="34"/>
      <c r="BF75" s="34"/>
      <c r="BG75" s="77"/>
      <c r="BH75" s="59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</row>
    <row r="76" spans="1:71" ht="17.399999999999999" x14ac:dyDescent="0.5">
      <c r="A76" s="109"/>
      <c r="B76" s="113" t="s">
        <v>326</v>
      </c>
      <c r="C76" s="89">
        <f t="shared" si="4"/>
        <v>3</v>
      </c>
      <c r="D76" s="34">
        <f t="shared" si="5"/>
        <v>1</v>
      </c>
      <c r="E76" s="34">
        <f t="shared" si="6"/>
        <v>0</v>
      </c>
      <c r="F76" s="77">
        <f t="shared" si="7"/>
        <v>4</v>
      </c>
      <c r="G76" s="90"/>
      <c r="H76" s="35"/>
      <c r="I76" s="34"/>
      <c r="J76" s="34"/>
      <c r="K76" s="35" t="s">
        <v>259</v>
      </c>
      <c r="L76" s="34"/>
      <c r="M76" s="35"/>
      <c r="N76" s="34"/>
      <c r="O76" s="35" t="s">
        <v>258</v>
      </c>
      <c r="P76" s="34"/>
      <c r="Q76" s="34"/>
      <c r="R76" s="35"/>
      <c r="S76" s="34"/>
      <c r="T76" s="35"/>
      <c r="U76" s="34"/>
      <c r="V76" s="34"/>
      <c r="W76" s="34"/>
      <c r="X76" s="34"/>
      <c r="Y76" s="35" t="s">
        <v>259</v>
      </c>
      <c r="Z76" s="35"/>
      <c r="AA76" s="34"/>
      <c r="AB76" s="35"/>
      <c r="AC76" s="34"/>
      <c r="AD76" s="46"/>
      <c r="AE76" s="34"/>
      <c r="AF76" s="35"/>
      <c r="AG76" s="35"/>
      <c r="AH76" s="42" t="s">
        <v>259</v>
      </c>
      <c r="AI76" s="34"/>
      <c r="AJ76" s="34"/>
      <c r="AK76" s="35"/>
      <c r="AL76" s="34"/>
      <c r="AM76" s="35"/>
      <c r="AN76" s="34"/>
      <c r="AO76" s="35"/>
      <c r="AP76" s="34"/>
      <c r="AQ76" s="34"/>
      <c r="AR76" s="34"/>
      <c r="AS76" s="34"/>
      <c r="AT76" s="34"/>
      <c r="AU76" s="35"/>
      <c r="AV76" s="35"/>
      <c r="AW76" s="34"/>
      <c r="AX76" s="34"/>
      <c r="AY76" s="34"/>
      <c r="AZ76" s="34"/>
      <c r="BA76" s="34"/>
      <c r="BB76" s="34"/>
      <c r="BC76" s="35"/>
      <c r="BD76" s="34"/>
      <c r="BE76" s="34"/>
      <c r="BF76" s="34"/>
      <c r="BG76" s="77"/>
      <c r="BH76" s="59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</row>
    <row r="77" spans="1:71" ht="17.399999999999999" x14ac:dyDescent="0.5">
      <c r="A77" s="109"/>
      <c r="B77" s="113" t="s">
        <v>327</v>
      </c>
      <c r="C77" s="89">
        <f t="shared" si="4"/>
        <v>1</v>
      </c>
      <c r="D77" s="34">
        <f t="shared" si="5"/>
        <v>0</v>
      </c>
      <c r="E77" s="34">
        <f t="shared" si="6"/>
        <v>0</v>
      </c>
      <c r="F77" s="77">
        <f t="shared" si="7"/>
        <v>1</v>
      </c>
      <c r="G77" s="90"/>
      <c r="H77" s="35"/>
      <c r="I77" s="34"/>
      <c r="J77" s="34"/>
      <c r="K77" s="35"/>
      <c r="L77" s="34"/>
      <c r="M77" s="35"/>
      <c r="N77" s="34"/>
      <c r="O77" s="35"/>
      <c r="P77" s="34"/>
      <c r="Q77" s="34"/>
      <c r="R77" s="35"/>
      <c r="S77" s="34"/>
      <c r="T77" s="35"/>
      <c r="U77" s="34"/>
      <c r="V77" s="34"/>
      <c r="W77" s="34"/>
      <c r="X77" s="34"/>
      <c r="Y77" s="35"/>
      <c r="Z77" s="35"/>
      <c r="AA77" s="34"/>
      <c r="AB77" s="35"/>
      <c r="AC77" s="34"/>
      <c r="AD77" s="46"/>
      <c r="AE77" s="34"/>
      <c r="AF77" s="35"/>
      <c r="AG77" s="35"/>
      <c r="AH77" s="35" t="s">
        <v>259</v>
      </c>
      <c r="AI77" s="34"/>
      <c r="AJ77" s="34"/>
      <c r="AK77" s="35"/>
      <c r="AL77" s="34"/>
      <c r="AM77" s="35"/>
      <c r="AN77" s="34"/>
      <c r="AO77" s="35"/>
      <c r="AP77" s="34"/>
      <c r="AQ77" s="34"/>
      <c r="AR77" s="34"/>
      <c r="AS77" s="34"/>
      <c r="AT77" s="34"/>
      <c r="AU77" s="35"/>
      <c r="AV77" s="35"/>
      <c r="AW77" s="34"/>
      <c r="AX77" s="34"/>
      <c r="AY77" s="34"/>
      <c r="AZ77" s="34"/>
      <c r="BA77" s="34"/>
      <c r="BB77" s="34"/>
      <c r="BC77" s="35"/>
      <c r="BD77" s="34"/>
      <c r="BE77" s="34"/>
      <c r="BF77" s="34"/>
      <c r="BG77" s="77"/>
      <c r="BH77" s="59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</row>
    <row r="78" spans="1:71" ht="17.399999999999999" x14ac:dyDescent="0.5">
      <c r="A78" s="109"/>
      <c r="B78" s="113" t="s">
        <v>328</v>
      </c>
      <c r="C78" s="89">
        <f t="shared" si="4"/>
        <v>3</v>
      </c>
      <c r="D78" s="34">
        <f t="shared" si="5"/>
        <v>0</v>
      </c>
      <c r="E78" s="34">
        <f t="shared" si="6"/>
        <v>1</v>
      </c>
      <c r="F78" s="77">
        <f t="shared" si="7"/>
        <v>4</v>
      </c>
      <c r="G78" s="90"/>
      <c r="H78" s="35"/>
      <c r="I78" s="34"/>
      <c r="J78" s="34"/>
      <c r="K78" s="35" t="s">
        <v>259</v>
      </c>
      <c r="L78" s="34"/>
      <c r="M78" s="35"/>
      <c r="N78" s="34"/>
      <c r="O78" s="35"/>
      <c r="P78" s="34"/>
      <c r="Q78" s="34"/>
      <c r="R78" s="35"/>
      <c r="S78" s="34"/>
      <c r="T78" s="35"/>
      <c r="U78" s="34"/>
      <c r="V78" s="34"/>
      <c r="W78" s="34"/>
      <c r="X78" s="34"/>
      <c r="Y78" s="35"/>
      <c r="Z78" s="35" t="s">
        <v>259</v>
      </c>
      <c r="AA78" s="34"/>
      <c r="AB78" s="35"/>
      <c r="AC78" s="34"/>
      <c r="AD78" s="46"/>
      <c r="AE78" s="34"/>
      <c r="AF78" s="35"/>
      <c r="AG78" s="35"/>
      <c r="AH78" s="42" t="s">
        <v>259</v>
      </c>
      <c r="AI78" s="34"/>
      <c r="AJ78" s="34"/>
      <c r="AK78" s="35"/>
      <c r="AL78" s="34"/>
      <c r="AM78" s="35"/>
      <c r="AN78" s="34"/>
      <c r="AO78" s="35" t="s">
        <v>263</v>
      </c>
      <c r="AP78" s="34"/>
      <c r="AQ78" s="34"/>
      <c r="AR78" s="34"/>
      <c r="AS78" s="34"/>
      <c r="AT78" s="34"/>
      <c r="AU78" s="35"/>
      <c r="AV78" s="35"/>
      <c r="AW78" s="34"/>
      <c r="AX78" s="34"/>
      <c r="AY78" s="34"/>
      <c r="AZ78" s="34"/>
      <c r="BA78" s="34"/>
      <c r="BB78" s="34"/>
      <c r="BC78" s="35"/>
      <c r="BD78" s="34"/>
      <c r="BE78" s="34"/>
      <c r="BF78" s="34"/>
      <c r="BG78" s="77"/>
      <c r="BH78" s="59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</row>
    <row r="79" spans="1:71" ht="17.399999999999999" x14ac:dyDescent="0.5">
      <c r="A79" s="133" t="s">
        <v>94</v>
      </c>
      <c r="B79" s="113" t="s">
        <v>329</v>
      </c>
      <c r="C79" s="89">
        <f t="shared" si="4"/>
        <v>5</v>
      </c>
      <c r="D79" s="34">
        <f t="shared" si="5"/>
        <v>2</v>
      </c>
      <c r="E79" s="34">
        <f t="shared" si="6"/>
        <v>2</v>
      </c>
      <c r="F79" s="77">
        <f t="shared" si="7"/>
        <v>9</v>
      </c>
      <c r="G79" s="90"/>
      <c r="H79" s="35" t="s">
        <v>260</v>
      </c>
      <c r="I79" s="34"/>
      <c r="J79" s="34"/>
      <c r="K79" s="35" t="s">
        <v>257</v>
      </c>
      <c r="L79" s="34"/>
      <c r="M79" s="35" t="s">
        <v>257</v>
      </c>
      <c r="N79" s="34"/>
      <c r="O79" s="35" t="s">
        <v>260</v>
      </c>
      <c r="P79" s="34"/>
      <c r="Q79" s="34"/>
      <c r="R79" s="35"/>
      <c r="S79" s="34"/>
      <c r="T79" s="42" t="s">
        <v>259</v>
      </c>
      <c r="U79" s="34"/>
      <c r="V79" s="34"/>
      <c r="W79" s="34"/>
      <c r="X79" s="34"/>
      <c r="Y79" s="35" t="s">
        <v>259</v>
      </c>
      <c r="Z79" s="35" t="s">
        <v>262</v>
      </c>
      <c r="AA79" s="34"/>
      <c r="AB79" s="35"/>
      <c r="AC79" s="34"/>
      <c r="AD79" s="46"/>
      <c r="AE79" s="34"/>
      <c r="AF79" s="35"/>
      <c r="AG79" s="35"/>
      <c r="AH79" s="35" t="s">
        <v>257</v>
      </c>
      <c r="AI79" s="34"/>
      <c r="AJ79" s="34"/>
      <c r="AK79" s="35"/>
      <c r="AL79" s="34"/>
      <c r="AM79" s="35"/>
      <c r="AN79" s="34"/>
      <c r="AO79" s="35" t="s">
        <v>262</v>
      </c>
      <c r="AP79" s="34"/>
      <c r="AQ79" s="34"/>
      <c r="AR79" s="34"/>
      <c r="AS79" s="34"/>
      <c r="AT79" s="34"/>
      <c r="AU79" s="35"/>
      <c r="AV79" s="35"/>
      <c r="AW79" s="34"/>
      <c r="AX79" s="34"/>
      <c r="AY79" s="34"/>
      <c r="AZ79" s="34"/>
      <c r="BA79" s="34"/>
      <c r="BB79" s="34"/>
      <c r="BC79" s="35"/>
      <c r="BD79" s="34"/>
      <c r="BE79" s="34"/>
      <c r="BF79" s="34"/>
      <c r="BG79" s="77"/>
      <c r="BH79" s="59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</row>
    <row r="80" spans="1:71" ht="17.399999999999999" x14ac:dyDescent="0.5">
      <c r="A80" s="133"/>
      <c r="B80" s="113" t="s">
        <v>330</v>
      </c>
      <c r="C80" s="89">
        <f t="shared" si="4"/>
        <v>1</v>
      </c>
      <c r="D80" s="34">
        <f t="shared" si="5"/>
        <v>2</v>
      </c>
      <c r="E80" s="34">
        <f t="shared" si="6"/>
        <v>0</v>
      </c>
      <c r="F80" s="77">
        <f t="shared" si="7"/>
        <v>3</v>
      </c>
      <c r="G80" s="90"/>
      <c r="H80" s="35"/>
      <c r="I80" s="34"/>
      <c r="J80" s="34"/>
      <c r="K80" s="35" t="s">
        <v>258</v>
      </c>
      <c r="L80" s="34"/>
      <c r="M80" s="35"/>
      <c r="N80" s="34"/>
      <c r="O80" s="35"/>
      <c r="P80" s="34"/>
      <c r="Q80" s="34"/>
      <c r="R80" s="35"/>
      <c r="S80" s="34"/>
      <c r="T80" s="35"/>
      <c r="U80" s="34"/>
      <c r="V80" s="34"/>
      <c r="W80" s="34"/>
      <c r="X80" s="34"/>
      <c r="Y80" s="35"/>
      <c r="Z80" s="35"/>
      <c r="AA80" s="34"/>
      <c r="AB80" s="35"/>
      <c r="AC80" s="34"/>
      <c r="AD80" s="46"/>
      <c r="AE80" s="34"/>
      <c r="AF80" s="35"/>
      <c r="AG80" s="35"/>
      <c r="AH80" s="35" t="s">
        <v>258</v>
      </c>
      <c r="AI80" s="34"/>
      <c r="AJ80" s="34"/>
      <c r="AK80" s="35"/>
      <c r="AL80" s="34"/>
      <c r="AM80" s="35"/>
      <c r="AN80" s="34"/>
      <c r="AO80" s="35"/>
      <c r="AP80" s="34"/>
      <c r="AQ80" s="34"/>
      <c r="AR80" s="34"/>
      <c r="AS80" s="34"/>
      <c r="AT80" s="34"/>
      <c r="AU80" s="35" t="s">
        <v>259</v>
      </c>
      <c r="AV80" s="42"/>
      <c r="AW80" s="34"/>
      <c r="AX80" s="34"/>
      <c r="AY80" s="34"/>
      <c r="AZ80" s="34"/>
      <c r="BA80" s="34"/>
      <c r="BB80" s="34"/>
      <c r="BC80" s="35"/>
      <c r="BD80" s="34"/>
      <c r="BE80" s="34"/>
      <c r="BF80" s="34"/>
      <c r="BG80" s="77"/>
      <c r="BH80" s="59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</row>
    <row r="81" spans="1:71" ht="17.399999999999999" x14ac:dyDescent="0.5">
      <c r="A81" s="133"/>
      <c r="B81" s="113" t="s">
        <v>331</v>
      </c>
      <c r="C81" s="89">
        <f t="shared" si="4"/>
        <v>1</v>
      </c>
      <c r="D81" s="34">
        <f t="shared" si="5"/>
        <v>0</v>
      </c>
      <c r="E81" s="34">
        <f t="shared" si="6"/>
        <v>0</v>
      </c>
      <c r="F81" s="77">
        <f t="shared" si="7"/>
        <v>1</v>
      </c>
      <c r="G81" s="90"/>
      <c r="H81" s="35"/>
      <c r="I81" s="34"/>
      <c r="J81" s="34"/>
      <c r="K81" s="35"/>
      <c r="L81" s="34"/>
      <c r="M81" s="35"/>
      <c r="N81" s="34"/>
      <c r="O81" s="35"/>
      <c r="P81" s="34"/>
      <c r="Q81" s="34"/>
      <c r="R81" s="35"/>
      <c r="S81" s="34"/>
      <c r="T81" s="35"/>
      <c r="U81" s="34"/>
      <c r="V81" s="34"/>
      <c r="W81" s="34"/>
      <c r="X81" s="34"/>
      <c r="Y81" s="35"/>
      <c r="Z81" s="35"/>
      <c r="AA81" s="34"/>
      <c r="AB81" s="35"/>
      <c r="AC81" s="34"/>
      <c r="AD81" s="46"/>
      <c r="AE81" s="34"/>
      <c r="AF81" s="35"/>
      <c r="AG81" s="35"/>
      <c r="AH81" s="35" t="s">
        <v>259</v>
      </c>
      <c r="AI81" s="34"/>
      <c r="AJ81" s="34"/>
      <c r="AK81" s="35"/>
      <c r="AL81" s="34"/>
      <c r="AM81" s="35"/>
      <c r="AN81" s="34"/>
      <c r="AO81" s="35"/>
      <c r="AP81" s="34"/>
      <c r="AQ81" s="34"/>
      <c r="AR81" s="34"/>
      <c r="AS81" s="34"/>
      <c r="AT81" s="34"/>
      <c r="AU81" s="35"/>
      <c r="AV81" s="35"/>
      <c r="AW81" s="34"/>
      <c r="AX81" s="34"/>
      <c r="AY81" s="34"/>
      <c r="AZ81" s="34"/>
      <c r="BA81" s="34"/>
      <c r="BB81" s="34"/>
      <c r="BC81" s="35"/>
      <c r="BD81" s="34"/>
      <c r="BE81" s="34"/>
      <c r="BF81" s="34"/>
      <c r="BG81" s="77"/>
      <c r="BH81" s="59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</row>
    <row r="82" spans="1:71" ht="17.399999999999999" x14ac:dyDescent="0.5">
      <c r="A82" s="133"/>
      <c r="B82" s="113" t="s">
        <v>332</v>
      </c>
      <c r="C82" s="89">
        <f t="shared" si="4"/>
        <v>2</v>
      </c>
      <c r="D82" s="34">
        <f t="shared" si="5"/>
        <v>0</v>
      </c>
      <c r="E82" s="34">
        <f t="shared" si="6"/>
        <v>0</v>
      </c>
      <c r="F82" s="77">
        <f t="shared" si="7"/>
        <v>2</v>
      </c>
      <c r="G82" s="90"/>
      <c r="H82" s="35"/>
      <c r="I82" s="34"/>
      <c r="J82" s="34"/>
      <c r="K82" s="35" t="s">
        <v>259</v>
      </c>
      <c r="L82" s="34"/>
      <c r="M82" s="35"/>
      <c r="N82" s="34"/>
      <c r="O82" s="35"/>
      <c r="P82" s="34"/>
      <c r="Q82" s="34"/>
      <c r="R82" s="35"/>
      <c r="S82" s="34"/>
      <c r="T82" s="35"/>
      <c r="U82" s="34"/>
      <c r="V82" s="34"/>
      <c r="W82" s="34"/>
      <c r="X82" s="34"/>
      <c r="Y82" s="35"/>
      <c r="Z82" s="35"/>
      <c r="AA82" s="34"/>
      <c r="AB82" s="35"/>
      <c r="AC82" s="34"/>
      <c r="AD82" s="46"/>
      <c r="AE82" s="34"/>
      <c r="AF82" s="35"/>
      <c r="AG82" s="35"/>
      <c r="AH82" s="42" t="s">
        <v>259</v>
      </c>
      <c r="AI82" s="34"/>
      <c r="AJ82" s="34"/>
      <c r="AK82" s="35"/>
      <c r="AL82" s="34"/>
      <c r="AM82" s="35"/>
      <c r="AN82" s="34"/>
      <c r="AO82" s="35"/>
      <c r="AP82" s="34"/>
      <c r="AQ82" s="34"/>
      <c r="AR82" s="34"/>
      <c r="AS82" s="34"/>
      <c r="AT82" s="34"/>
      <c r="AU82" s="35"/>
      <c r="AV82" s="35"/>
      <c r="AW82" s="34"/>
      <c r="AX82" s="34"/>
      <c r="AY82" s="34"/>
      <c r="AZ82" s="34"/>
      <c r="BA82" s="34"/>
      <c r="BB82" s="34"/>
      <c r="BC82" s="35"/>
      <c r="BD82" s="34"/>
      <c r="BE82" s="34"/>
      <c r="BF82" s="34"/>
      <c r="BG82" s="77"/>
      <c r="BH82" s="59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</row>
    <row r="83" spans="1:71" ht="17.399999999999999" x14ac:dyDescent="0.5">
      <c r="A83" s="133"/>
      <c r="B83" s="113" t="s">
        <v>333</v>
      </c>
      <c r="C83" s="89">
        <f t="shared" si="4"/>
        <v>3</v>
      </c>
      <c r="D83" s="34">
        <f t="shared" si="5"/>
        <v>0</v>
      </c>
      <c r="E83" s="34">
        <f t="shared" si="6"/>
        <v>1</v>
      </c>
      <c r="F83" s="77">
        <f t="shared" si="7"/>
        <v>4</v>
      </c>
      <c r="G83" s="90"/>
      <c r="H83" s="35"/>
      <c r="I83" s="34"/>
      <c r="J83" s="34"/>
      <c r="K83" s="35" t="s">
        <v>259</v>
      </c>
      <c r="L83" s="34"/>
      <c r="M83" s="35"/>
      <c r="N83" s="34"/>
      <c r="O83" s="35"/>
      <c r="P83" s="34"/>
      <c r="Q83" s="34"/>
      <c r="R83" s="35"/>
      <c r="S83" s="34"/>
      <c r="T83" s="35"/>
      <c r="U83" s="34"/>
      <c r="V83" s="34"/>
      <c r="W83" s="34"/>
      <c r="X83" s="34"/>
      <c r="Y83" s="35"/>
      <c r="Z83" s="35"/>
      <c r="AA83" s="34"/>
      <c r="AB83" s="35"/>
      <c r="AC83" s="34"/>
      <c r="AD83" s="46"/>
      <c r="AE83" s="34"/>
      <c r="AF83" s="35"/>
      <c r="AG83" s="35"/>
      <c r="AH83" s="35" t="s">
        <v>259</v>
      </c>
      <c r="AI83" s="34"/>
      <c r="AJ83" s="34"/>
      <c r="AK83" s="35"/>
      <c r="AL83" s="34"/>
      <c r="AM83" s="35"/>
      <c r="AN83" s="34"/>
      <c r="AO83" s="35" t="s">
        <v>263</v>
      </c>
      <c r="AP83" s="34"/>
      <c r="AQ83" s="34"/>
      <c r="AR83" s="34"/>
      <c r="AS83" s="34"/>
      <c r="AT83" s="34"/>
      <c r="AU83" s="42" t="s">
        <v>259</v>
      </c>
      <c r="AV83" s="42"/>
      <c r="AW83" s="34"/>
      <c r="AX83" s="34"/>
      <c r="AY83" s="34"/>
      <c r="AZ83" s="34"/>
      <c r="BA83" s="34"/>
      <c r="BB83" s="34"/>
      <c r="BC83" s="35"/>
      <c r="BD83" s="34"/>
      <c r="BE83" s="34"/>
      <c r="BF83" s="34"/>
      <c r="BG83" s="77"/>
      <c r="BH83" s="59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</row>
    <row r="84" spans="1:71" ht="17.399999999999999" x14ac:dyDescent="0.5">
      <c r="A84" s="109"/>
      <c r="B84" s="113" t="s">
        <v>334</v>
      </c>
      <c r="C84" s="89">
        <f t="shared" si="4"/>
        <v>2</v>
      </c>
      <c r="D84" s="34">
        <f t="shared" si="5"/>
        <v>0</v>
      </c>
      <c r="E84" s="34">
        <f t="shared" si="6"/>
        <v>0</v>
      </c>
      <c r="F84" s="77">
        <f t="shared" si="7"/>
        <v>2</v>
      </c>
      <c r="G84" s="90"/>
      <c r="H84" s="35"/>
      <c r="I84" s="34"/>
      <c r="J84" s="34"/>
      <c r="K84" s="35"/>
      <c r="L84" s="34"/>
      <c r="M84" s="35"/>
      <c r="N84" s="34"/>
      <c r="O84" s="35"/>
      <c r="P84" s="34"/>
      <c r="Q84" s="34"/>
      <c r="R84" s="35"/>
      <c r="S84" s="34"/>
      <c r="T84" s="35"/>
      <c r="U84" s="34"/>
      <c r="V84" s="34"/>
      <c r="W84" s="34"/>
      <c r="X84" s="34"/>
      <c r="Y84" s="35"/>
      <c r="Z84" s="35" t="s">
        <v>259</v>
      </c>
      <c r="AA84" s="34"/>
      <c r="AB84" s="35"/>
      <c r="AC84" s="34"/>
      <c r="AD84" s="46"/>
      <c r="AE84" s="34"/>
      <c r="AF84" s="35"/>
      <c r="AG84" s="35"/>
      <c r="AH84" s="42" t="s">
        <v>259</v>
      </c>
      <c r="AI84" s="34"/>
      <c r="AJ84" s="34"/>
      <c r="AK84" s="35"/>
      <c r="AL84" s="34"/>
      <c r="AM84" s="35"/>
      <c r="AN84" s="34"/>
      <c r="AO84" s="35"/>
      <c r="AP84" s="34"/>
      <c r="AQ84" s="34"/>
      <c r="AR84" s="34"/>
      <c r="AS84" s="34"/>
      <c r="AT84" s="34"/>
      <c r="AU84" s="35"/>
      <c r="AV84" s="35"/>
      <c r="AW84" s="34"/>
      <c r="AX84" s="34"/>
      <c r="AY84" s="34"/>
      <c r="AZ84" s="34"/>
      <c r="BA84" s="34"/>
      <c r="BB84" s="34"/>
      <c r="BC84" s="35"/>
      <c r="BD84" s="34"/>
      <c r="BE84" s="34"/>
      <c r="BF84" s="34"/>
      <c r="BG84" s="77"/>
      <c r="BH84" s="59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</row>
    <row r="85" spans="1:71" ht="17.399999999999999" x14ac:dyDescent="0.5">
      <c r="A85" s="109"/>
      <c r="B85" s="113" t="s">
        <v>335</v>
      </c>
      <c r="C85" s="89">
        <f t="shared" si="4"/>
        <v>5</v>
      </c>
      <c r="D85" s="34">
        <f t="shared" si="5"/>
        <v>2</v>
      </c>
      <c r="E85" s="34">
        <f t="shared" si="6"/>
        <v>2</v>
      </c>
      <c r="F85" s="77">
        <f t="shared" si="7"/>
        <v>9</v>
      </c>
      <c r="G85" s="90"/>
      <c r="H85" s="35" t="s">
        <v>258</v>
      </c>
      <c r="I85" s="34"/>
      <c r="J85" s="34"/>
      <c r="K85" s="35" t="s">
        <v>259</v>
      </c>
      <c r="L85" s="34"/>
      <c r="M85" s="35" t="s">
        <v>259</v>
      </c>
      <c r="N85" s="34" t="s">
        <v>263</v>
      </c>
      <c r="O85" s="35" t="s">
        <v>258</v>
      </c>
      <c r="P85" s="34"/>
      <c r="Q85" s="34"/>
      <c r="R85" s="35"/>
      <c r="S85" s="34"/>
      <c r="T85" s="35"/>
      <c r="U85" s="34"/>
      <c r="V85" s="34"/>
      <c r="W85" s="34"/>
      <c r="X85" s="34"/>
      <c r="Y85" s="35" t="s">
        <v>259</v>
      </c>
      <c r="Z85" s="35" t="s">
        <v>259</v>
      </c>
      <c r="AA85" s="34"/>
      <c r="AB85" s="35"/>
      <c r="AC85" s="34"/>
      <c r="AD85" s="46"/>
      <c r="AE85" s="34"/>
      <c r="AF85" s="35"/>
      <c r="AG85" s="35"/>
      <c r="AH85" s="42" t="s">
        <v>259</v>
      </c>
      <c r="AI85" s="34"/>
      <c r="AJ85" s="34"/>
      <c r="AK85" s="35"/>
      <c r="AL85" s="34"/>
      <c r="AM85" s="35"/>
      <c r="AN85" s="34"/>
      <c r="AO85" s="35" t="s">
        <v>263</v>
      </c>
      <c r="AP85" s="34"/>
      <c r="AQ85" s="34"/>
      <c r="AR85" s="34"/>
      <c r="AS85" s="34"/>
      <c r="AT85" s="34"/>
      <c r="AU85" s="35"/>
      <c r="AV85" s="35"/>
      <c r="AW85" s="34"/>
      <c r="AX85" s="34"/>
      <c r="AY85" s="34"/>
      <c r="AZ85" s="34"/>
      <c r="BA85" s="34"/>
      <c r="BB85" s="34"/>
      <c r="BC85" s="35"/>
      <c r="BD85" s="34"/>
      <c r="BE85" s="34"/>
      <c r="BF85" s="34"/>
      <c r="BG85" s="77"/>
      <c r="BH85" s="59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</row>
    <row r="86" spans="1:71" ht="17.399999999999999" x14ac:dyDescent="0.5">
      <c r="A86" s="109"/>
      <c r="B86" s="113" t="s">
        <v>336</v>
      </c>
      <c r="C86" s="89">
        <f t="shared" si="4"/>
        <v>2</v>
      </c>
      <c r="D86" s="34">
        <f t="shared" si="5"/>
        <v>0</v>
      </c>
      <c r="E86" s="34">
        <f t="shared" si="6"/>
        <v>0</v>
      </c>
      <c r="F86" s="77">
        <f t="shared" si="7"/>
        <v>2</v>
      </c>
      <c r="G86" s="90"/>
      <c r="H86" s="35"/>
      <c r="I86" s="34"/>
      <c r="J86" s="34"/>
      <c r="K86" s="35"/>
      <c r="L86" s="34"/>
      <c r="M86" s="35"/>
      <c r="N86" s="34"/>
      <c r="O86" s="35"/>
      <c r="P86" s="34"/>
      <c r="Q86" s="34"/>
      <c r="R86" s="35"/>
      <c r="S86" s="34"/>
      <c r="T86" s="42" t="s">
        <v>259</v>
      </c>
      <c r="U86" s="34"/>
      <c r="V86" s="34"/>
      <c r="W86" s="34"/>
      <c r="X86" s="34"/>
      <c r="Y86" s="35" t="s">
        <v>259</v>
      </c>
      <c r="Z86" s="35"/>
      <c r="AA86" s="34"/>
      <c r="AB86" s="35"/>
      <c r="AC86" s="34"/>
      <c r="AD86" s="46"/>
      <c r="AE86" s="34"/>
      <c r="AF86" s="35"/>
      <c r="AG86" s="35"/>
      <c r="AH86" s="35"/>
      <c r="AI86" s="34"/>
      <c r="AJ86" s="34"/>
      <c r="AK86" s="35"/>
      <c r="AL86" s="34"/>
      <c r="AM86" s="35"/>
      <c r="AN86" s="34"/>
      <c r="AO86" s="35"/>
      <c r="AP86" s="34"/>
      <c r="AQ86" s="34"/>
      <c r="AR86" s="34"/>
      <c r="AS86" s="34"/>
      <c r="AT86" s="34"/>
      <c r="AU86" s="35"/>
      <c r="AV86" s="35"/>
      <c r="AW86" s="34"/>
      <c r="AX86" s="34"/>
      <c r="AY86" s="34"/>
      <c r="AZ86" s="34"/>
      <c r="BA86" s="34"/>
      <c r="BB86" s="34"/>
      <c r="BC86" s="35"/>
      <c r="BD86" s="34"/>
      <c r="BE86" s="34"/>
      <c r="BF86" s="34"/>
      <c r="BG86" s="77"/>
      <c r="BH86" s="59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</row>
    <row r="87" spans="1:71" ht="17.399999999999999" x14ac:dyDescent="0.5">
      <c r="A87" s="109"/>
      <c r="B87" s="113" t="s">
        <v>337</v>
      </c>
      <c r="C87" s="89">
        <f t="shared" si="4"/>
        <v>5</v>
      </c>
      <c r="D87" s="34">
        <f t="shared" si="5"/>
        <v>2</v>
      </c>
      <c r="E87" s="34">
        <f t="shared" si="6"/>
        <v>1</v>
      </c>
      <c r="F87" s="77">
        <f t="shared" si="7"/>
        <v>8</v>
      </c>
      <c r="G87" s="90"/>
      <c r="H87" s="35" t="s">
        <v>258</v>
      </c>
      <c r="I87" s="34"/>
      <c r="J87" s="34"/>
      <c r="K87" s="35" t="s">
        <v>259</v>
      </c>
      <c r="L87" s="34"/>
      <c r="M87" s="35" t="s">
        <v>259</v>
      </c>
      <c r="N87" s="34"/>
      <c r="O87" s="35" t="s">
        <v>258</v>
      </c>
      <c r="P87" s="34"/>
      <c r="Q87" s="34"/>
      <c r="R87" s="35"/>
      <c r="S87" s="34"/>
      <c r="T87" s="35" t="s">
        <v>259</v>
      </c>
      <c r="U87" s="34"/>
      <c r="V87" s="34"/>
      <c r="W87" s="34"/>
      <c r="X87" s="34"/>
      <c r="Y87" s="35" t="s">
        <v>259</v>
      </c>
      <c r="Z87" s="35"/>
      <c r="AA87" s="34"/>
      <c r="AB87" s="35"/>
      <c r="AC87" s="34"/>
      <c r="AD87" s="46"/>
      <c r="AE87" s="34"/>
      <c r="AF87" s="35"/>
      <c r="AG87" s="35"/>
      <c r="AH87" s="42" t="s">
        <v>259</v>
      </c>
      <c r="AI87" s="34"/>
      <c r="AJ87" s="34"/>
      <c r="AK87" s="35"/>
      <c r="AL87" s="34"/>
      <c r="AM87" s="35"/>
      <c r="AN87" s="34"/>
      <c r="AO87" s="47" t="s">
        <v>263</v>
      </c>
      <c r="AP87" s="34"/>
      <c r="AQ87" s="34"/>
      <c r="AR87" s="34"/>
      <c r="AS87" s="34"/>
      <c r="AT87" s="34"/>
      <c r="AU87" s="35"/>
      <c r="AV87" s="35"/>
      <c r="AW87" s="34"/>
      <c r="AX87" s="34"/>
      <c r="AY87" s="34"/>
      <c r="AZ87" s="34"/>
      <c r="BA87" s="34"/>
      <c r="BB87" s="34"/>
      <c r="BC87" s="35"/>
      <c r="BD87" s="34"/>
      <c r="BE87" s="34"/>
      <c r="BF87" s="34"/>
      <c r="BG87" s="77"/>
      <c r="BH87" s="59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</row>
    <row r="88" spans="1:71" ht="17.399999999999999" x14ac:dyDescent="0.5">
      <c r="A88" s="109"/>
      <c r="B88" s="113" t="s">
        <v>338</v>
      </c>
      <c r="C88" s="89">
        <f t="shared" si="4"/>
        <v>1</v>
      </c>
      <c r="D88" s="34">
        <f t="shared" si="5"/>
        <v>0</v>
      </c>
      <c r="E88" s="34">
        <f t="shared" si="6"/>
        <v>0</v>
      </c>
      <c r="F88" s="77">
        <f t="shared" si="7"/>
        <v>1</v>
      </c>
      <c r="G88" s="90"/>
      <c r="H88" s="35"/>
      <c r="I88" s="34"/>
      <c r="J88" s="34"/>
      <c r="K88" s="35"/>
      <c r="L88" s="34"/>
      <c r="M88" s="35"/>
      <c r="N88" s="34"/>
      <c r="O88" s="35"/>
      <c r="P88" s="34"/>
      <c r="Q88" s="34"/>
      <c r="R88" s="35"/>
      <c r="S88" s="34"/>
      <c r="T88" s="35"/>
      <c r="U88" s="34"/>
      <c r="V88" s="34"/>
      <c r="W88" s="34"/>
      <c r="X88" s="34"/>
      <c r="Y88" s="35"/>
      <c r="Z88" s="35"/>
      <c r="AA88" s="34"/>
      <c r="AB88" s="35"/>
      <c r="AC88" s="35" t="s">
        <v>259</v>
      </c>
      <c r="AD88" s="46"/>
      <c r="AE88" s="34"/>
      <c r="AF88" s="35"/>
      <c r="AG88" s="35"/>
      <c r="AH88" s="35"/>
      <c r="AI88" s="34"/>
      <c r="AJ88" s="34"/>
      <c r="AK88" s="35"/>
      <c r="AL88" s="34"/>
      <c r="AM88" s="35"/>
      <c r="AN88" s="34"/>
      <c r="AO88" s="48"/>
      <c r="AP88" s="34"/>
      <c r="AQ88" s="34"/>
      <c r="AR88" s="34"/>
      <c r="AS88" s="34"/>
      <c r="AT88" s="34"/>
      <c r="AU88" s="35"/>
      <c r="AV88" s="35"/>
      <c r="AW88" s="34"/>
      <c r="AX88" s="34"/>
      <c r="AY88" s="34"/>
      <c r="AZ88" s="34"/>
      <c r="BA88" s="34"/>
      <c r="BB88" s="34"/>
      <c r="BC88" s="35"/>
      <c r="BD88" s="34"/>
      <c r="BE88" s="34"/>
      <c r="BF88" s="34"/>
      <c r="BG88" s="77"/>
      <c r="BH88" s="59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</row>
    <row r="89" spans="1:71" ht="17.399999999999999" x14ac:dyDescent="0.5">
      <c r="A89" s="109"/>
      <c r="B89" s="113" t="s">
        <v>339</v>
      </c>
      <c r="C89" s="89">
        <f t="shared" si="4"/>
        <v>5</v>
      </c>
      <c r="D89" s="34">
        <f t="shared" si="5"/>
        <v>2</v>
      </c>
      <c r="E89" s="34">
        <f t="shared" si="6"/>
        <v>2</v>
      </c>
      <c r="F89" s="77">
        <f t="shared" si="7"/>
        <v>9</v>
      </c>
      <c r="G89" s="90"/>
      <c r="H89" s="35" t="s">
        <v>258</v>
      </c>
      <c r="I89" s="34"/>
      <c r="J89" s="34"/>
      <c r="K89" s="35" t="s">
        <v>259</v>
      </c>
      <c r="L89" s="34"/>
      <c r="M89" s="35" t="s">
        <v>259</v>
      </c>
      <c r="N89" s="34" t="s">
        <v>263</v>
      </c>
      <c r="O89" s="35" t="s">
        <v>258</v>
      </c>
      <c r="P89" s="34"/>
      <c r="Q89" s="34"/>
      <c r="R89" s="35"/>
      <c r="S89" s="34"/>
      <c r="T89" s="35"/>
      <c r="U89" s="34"/>
      <c r="V89" s="34"/>
      <c r="W89" s="34"/>
      <c r="X89" s="34"/>
      <c r="Y89" s="35" t="s">
        <v>259</v>
      </c>
      <c r="Z89" s="35" t="s">
        <v>259</v>
      </c>
      <c r="AA89" s="34"/>
      <c r="AB89" s="35"/>
      <c r="AC89" s="34"/>
      <c r="AD89" s="46"/>
      <c r="AE89" s="34"/>
      <c r="AF89" s="35"/>
      <c r="AG89" s="35"/>
      <c r="AH89" s="42" t="s">
        <v>259</v>
      </c>
      <c r="AI89" s="34"/>
      <c r="AJ89" s="34"/>
      <c r="AK89" s="35"/>
      <c r="AL89" s="34"/>
      <c r="AM89" s="35"/>
      <c r="AN89" s="34"/>
      <c r="AO89" s="35" t="s">
        <v>263</v>
      </c>
      <c r="AP89" s="34"/>
      <c r="AQ89" s="34"/>
      <c r="AR89" s="34"/>
      <c r="AS89" s="34"/>
      <c r="AT89" s="34"/>
      <c r="AU89" s="35"/>
      <c r="AV89" s="35"/>
      <c r="AW89" s="34"/>
      <c r="AX89" s="34"/>
      <c r="AY89" s="34"/>
      <c r="AZ89" s="34"/>
      <c r="BA89" s="34"/>
      <c r="BB89" s="34"/>
      <c r="BC89" s="35"/>
      <c r="BD89" s="34"/>
      <c r="BE89" s="34"/>
      <c r="BF89" s="34"/>
      <c r="BG89" s="77"/>
      <c r="BH89" s="59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</row>
    <row r="90" spans="1:71" ht="17.399999999999999" x14ac:dyDescent="0.5">
      <c r="A90" s="109"/>
      <c r="B90" s="113" t="s">
        <v>340</v>
      </c>
      <c r="C90" s="89">
        <f t="shared" si="4"/>
        <v>2</v>
      </c>
      <c r="D90" s="34">
        <f t="shared" si="5"/>
        <v>0</v>
      </c>
      <c r="E90" s="34">
        <f t="shared" si="6"/>
        <v>0</v>
      </c>
      <c r="F90" s="77">
        <f t="shared" si="7"/>
        <v>2</v>
      </c>
      <c r="G90" s="90"/>
      <c r="H90" s="35"/>
      <c r="I90" s="34"/>
      <c r="J90" s="34"/>
      <c r="K90" s="35"/>
      <c r="L90" s="34"/>
      <c r="M90" s="35" t="s">
        <v>259</v>
      </c>
      <c r="N90" s="34"/>
      <c r="O90" s="35"/>
      <c r="P90" s="34"/>
      <c r="Q90" s="34"/>
      <c r="R90" s="35"/>
      <c r="S90" s="34"/>
      <c r="T90" s="35"/>
      <c r="U90" s="34"/>
      <c r="V90" s="34"/>
      <c r="W90" s="34"/>
      <c r="X90" s="34"/>
      <c r="Y90" s="35"/>
      <c r="Z90" s="35"/>
      <c r="AA90" s="34"/>
      <c r="AB90" s="35"/>
      <c r="AC90" s="34"/>
      <c r="AD90" s="46"/>
      <c r="AE90" s="34"/>
      <c r="AF90" s="35"/>
      <c r="AG90" s="35"/>
      <c r="AH90" s="42" t="s">
        <v>259</v>
      </c>
      <c r="AI90" s="34"/>
      <c r="AJ90" s="34"/>
      <c r="AK90" s="35"/>
      <c r="AL90" s="34"/>
      <c r="AM90" s="35"/>
      <c r="AN90" s="34"/>
      <c r="AO90" s="35"/>
      <c r="AP90" s="34"/>
      <c r="AQ90" s="34"/>
      <c r="AR90" s="34"/>
      <c r="AS90" s="34"/>
      <c r="AT90" s="34"/>
      <c r="AU90" s="35"/>
      <c r="AV90" s="35"/>
      <c r="AW90" s="34"/>
      <c r="AX90" s="34"/>
      <c r="AY90" s="34"/>
      <c r="AZ90" s="34"/>
      <c r="BA90" s="34"/>
      <c r="BB90" s="34"/>
      <c r="BC90" s="35"/>
      <c r="BD90" s="34"/>
      <c r="BE90" s="34"/>
      <c r="BF90" s="34"/>
      <c r="BG90" s="77"/>
      <c r="BH90" s="59"/>
      <c r="BI90" s="51"/>
      <c r="BJ90" s="51"/>
      <c r="BK90" s="51"/>
      <c r="BL90" s="51"/>
      <c r="BM90" s="51"/>
      <c r="BN90" s="51"/>
      <c r="BO90" s="51"/>
      <c r="BP90" s="51"/>
      <c r="BQ90" s="51"/>
      <c r="BR90" s="51"/>
      <c r="BS90" s="51"/>
    </row>
    <row r="91" spans="1:71" ht="17.399999999999999" x14ac:dyDescent="0.5">
      <c r="A91" s="109"/>
      <c r="B91" s="113" t="s">
        <v>341</v>
      </c>
      <c r="C91" s="89">
        <f t="shared" si="4"/>
        <v>4</v>
      </c>
      <c r="D91" s="34">
        <f t="shared" si="5"/>
        <v>2</v>
      </c>
      <c r="E91" s="34">
        <f t="shared" si="6"/>
        <v>1</v>
      </c>
      <c r="F91" s="77">
        <f t="shared" si="7"/>
        <v>7</v>
      </c>
      <c r="G91" s="90"/>
      <c r="H91" s="35" t="s">
        <v>258</v>
      </c>
      <c r="I91" s="34"/>
      <c r="J91" s="34"/>
      <c r="K91" s="35" t="s">
        <v>259</v>
      </c>
      <c r="L91" s="34"/>
      <c r="M91" s="35" t="s">
        <v>259</v>
      </c>
      <c r="N91" s="34"/>
      <c r="O91" s="35" t="s">
        <v>258</v>
      </c>
      <c r="P91" s="34"/>
      <c r="Q91" s="34"/>
      <c r="R91" s="35"/>
      <c r="S91" s="34"/>
      <c r="T91" s="35"/>
      <c r="U91" s="34"/>
      <c r="V91" s="34"/>
      <c r="W91" s="34"/>
      <c r="X91" s="34"/>
      <c r="Y91" s="35" t="s">
        <v>259</v>
      </c>
      <c r="Z91" s="35"/>
      <c r="AA91" s="34"/>
      <c r="AB91" s="35"/>
      <c r="AC91" s="34"/>
      <c r="AD91" s="46"/>
      <c r="AE91" s="34"/>
      <c r="AF91" s="35"/>
      <c r="AG91" s="35"/>
      <c r="AH91" s="42" t="s">
        <v>259</v>
      </c>
      <c r="AI91" s="34"/>
      <c r="AJ91" s="34"/>
      <c r="AK91" s="35"/>
      <c r="AL91" s="34"/>
      <c r="AM91" s="35"/>
      <c r="AN91" s="34"/>
      <c r="AO91" s="35" t="s">
        <v>263</v>
      </c>
      <c r="AP91" s="34"/>
      <c r="AQ91" s="34"/>
      <c r="AR91" s="34"/>
      <c r="AS91" s="34"/>
      <c r="AT91" s="34"/>
      <c r="AU91" s="35"/>
      <c r="AV91" s="35"/>
      <c r="AW91" s="34"/>
      <c r="AX91" s="34"/>
      <c r="AY91" s="34"/>
      <c r="AZ91" s="34"/>
      <c r="BA91" s="34"/>
      <c r="BB91" s="34"/>
      <c r="BC91" s="35"/>
      <c r="BD91" s="34"/>
      <c r="BE91" s="34"/>
      <c r="BF91" s="34"/>
      <c r="BG91" s="77"/>
      <c r="BH91" s="59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</row>
    <row r="92" spans="1:71" ht="17.399999999999999" x14ac:dyDescent="0.5">
      <c r="A92" s="109"/>
      <c r="B92" s="113" t="s">
        <v>342</v>
      </c>
      <c r="C92" s="89">
        <f t="shared" si="4"/>
        <v>4</v>
      </c>
      <c r="D92" s="34">
        <f t="shared" si="5"/>
        <v>2</v>
      </c>
      <c r="E92" s="34">
        <f t="shared" si="6"/>
        <v>1</v>
      </c>
      <c r="F92" s="77">
        <f t="shared" si="7"/>
        <v>7</v>
      </c>
      <c r="G92" s="90"/>
      <c r="H92" s="35" t="s">
        <v>258</v>
      </c>
      <c r="I92" s="34"/>
      <c r="J92" s="34"/>
      <c r="K92" s="35" t="s">
        <v>259</v>
      </c>
      <c r="L92" s="34"/>
      <c r="M92" s="35" t="s">
        <v>259</v>
      </c>
      <c r="N92" s="34"/>
      <c r="O92" s="35" t="s">
        <v>258</v>
      </c>
      <c r="P92" s="34"/>
      <c r="Q92" s="34"/>
      <c r="R92" s="35"/>
      <c r="S92" s="34"/>
      <c r="T92" s="35"/>
      <c r="U92" s="34"/>
      <c r="V92" s="34"/>
      <c r="W92" s="34"/>
      <c r="X92" s="34"/>
      <c r="Y92" s="35" t="s">
        <v>259</v>
      </c>
      <c r="Z92" s="35"/>
      <c r="AA92" s="34"/>
      <c r="AB92" s="35"/>
      <c r="AC92" s="34"/>
      <c r="AD92" s="46"/>
      <c r="AE92" s="34"/>
      <c r="AF92" s="35"/>
      <c r="AG92" s="35"/>
      <c r="AH92" s="42" t="s">
        <v>259</v>
      </c>
      <c r="AI92" s="34"/>
      <c r="AJ92" s="34"/>
      <c r="AK92" s="35"/>
      <c r="AL92" s="34"/>
      <c r="AM92" s="35"/>
      <c r="AN92" s="34"/>
      <c r="AO92" s="35" t="s">
        <v>263</v>
      </c>
      <c r="AP92" s="34"/>
      <c r="AQ92" s="34"/>
      <c r="AR92" s="34"/>
      <c r="AS92" s="34"/>
      <c r="AT92" s="34"/>
      <c r="AU92" s="35"/>
      <c r="AV92" s="35"/>
      <c r="AW92" s="34"/>
      <c r="AX92" s="34"/>
      <c r="AY92" s="34"/>
      <c r="AZ92" s="34"/>
      <c r="BA92" s="34"/>
      <c r="BB92" s="34"/>
      <c r="BC92" s="35"/>
      <c r="BD92" s="34"/>
      <c r="BE92" s="34"/>
      <c r="BF92" s="34"/>
      <c r="BG92" s="77"/>
      <c r="BH92" s="59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</row>
    <row r="93" spans="1:71" ht="17.399999999999999" x14ac:dyDescent="0.5">
      <c r="A93" s="109"/>
      <c r="B93" s="113" t="s">
        <v>343</v>
      </c>
      <c r="C93" s="89">
        <f t="shared" si="4"/>
        <v>4</v>
      </c>
      <c r="D93" s="34">
        <f t="shared" si="5"/>
        <v>2</v>
      </c>
      <c r="E93" s="34">
        <f t="shared" si="6"/>
        <v>1</v>
      </c>
      <c r="F93" s="77">
        <f t="shared" si="7"/>
        <v>7</v>
      </c>
      <c r="G93" s="90"/>
      <c r="H93" s="35" t="s">
        <v>258</v>
      </c>
      <c r="I93" s="34"/>
      <c r="J93" s="34"/>
      <c r="K93" s="35" t="s">
        <v>259</v>
      </c>
      <c r="L93" s="34"/>
      <c r="M93" s="35" t="s">
        <v>259</v>
      </c>
      <c r="N93" s="34"/>
      <c r="O93" s="35" t="s">
        <v>258</v>
      </c>
      <c r="P93" s="34"/>
      <c r="Q93" s="34"/>
      <c r="R93" s="35"/>
      <c r="S93" s="34"/>
      <c r="T93" s="35"/>
      <c r="U93" s="34"/>
      <c r="V93" s="34"/>
      <c r="W93" s="34"/>
      <c r="X93" s="34"/>
      <c r="Y93" s="35" t="s">
        <v>259</v>
      </c>
      <c r="Z93" s="35"/>
      <c r="AA93" s="34"/>
      <c r="AB93" s="35"/>
      <c r="AC93" s="34"/>
      <c r="AD93" s="46"/>
      <c r="AE93" s="34"/>
      <c r="AF93" s="35"/>
      <c r="AG93" s="35"/>
      <c r="AH93" s="42" t="s">
        <v>259</v>
      </c>
      <c r="AI93" s="34"/>
      <c r="AJ93" s="34"/>
      <c r="AK93" s="35"/>
      <c r="AL93" s="34"/>
      <c r="AM93" s="35"/>
      <c r="AN93" s="34"/>
      <c r="AO93" s="35" t="s">
        <v>263</v>
      </c>
      <c r="AP93" s="34"/>
      <c r="AQ93" s="34"/>
      <c r="AR93" s="34"/>
      <c r="AS93" s="34"/>
      <c r="AT93" s="34"/>
      <c r="AU93" s="35"/>
      <c r="AV93" s="35"/>
      <c r="AW93" s="34"/>
      <c r="AX93" s="34"/>
      <c r="AY93" s="34"/>
      <c r="AZ93" s="34"/>
      <c r="BA93" s="34"/>
      <c r="BB93" s="34"/>
      <c r="BC93" s="35"/>
      <c r="BD93" s="34"/>
      <c r="BE93" s="34"/>
      <c r="BF93" s="34"/>
      <c r="BG93" s="77"/>
      <c r="BH93" s="59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</row>
    <row r="94" spans="1:71" ht="17.399999999999999" x14ac:dyDescent="0.5">
      <c r="A94" s="109"/>
      <c r="B94" s="113" t="s">
        <v>455</v>
      </c>
      <c r="C94" s="89">
        <f t="shared" si="4"/>
        <v>1</v>
      </c>
      <c r="D94" s="34">
        <f t="shared" si="5"/>
        <v>1</v>
      </c>
      <c r="E94" s="34">
        <f t="shared" si="6"/>
        <v>0</v>
      </c>
      <c r="F94" s="77">
        <f t="shared" si="7"/>
        <v>2</v>
      </c>
      <c r="G94" s="90"/>
      <c r="H94" s="35"/>
      <c r="I94" s="34"/>
      <c r="J94" s="34"/>
      <c r="K94" s="35" t="s">
        <v>260</v>
      </c>
      <c r="L94" s="34"/>
      <c r="M94" s="35"/>
      <c r="N94" s="34"/>
      <c r="O94" s="35"/>
      <c r="P94" s="34"/>
      <c r="Q94" s="34"/>
      <c r="R94" s="35"/>
      <c r="S94" s="34"/>
      <c r="T94" s="35"/>
      <c r="U94" s="34"/>
      <c r="V94" s="34"/>
      <c r="W94" s="34"/>
      <c r="X94" s="34"/>
      <c r="Y94" s="35"/>
      <c r="Z94" s="35"/>
      <c r="AA94" s="34"/>
      <c r="AB94" s="35"/>
      <c r="AC94" s="34"/>
      <c r="AD94" s="46"/>
      <c r="AE94" s="34"/>
      <c r="AF94" s="35"/>
      <c r="AG94" s="35"/>
      <c r="AH94" s="35" t="s">
        <v>257</v>
      </c>
      <c r="AI94" s="34"/>
      <c r="AJ94" s="34"/>
      <c r="AK94" s="35"/>
      <c r="AL94" s="34"/>
      <c r="AM94" s="35"/>
      <c r="AN94" s="34"/>
      <c r="AO94" s="35"/>
      <c r="AP94" s="34"/>
      <c r="AQ94" s="34"/>
      <c r="AR94" s="34"/>
      <c r="AS94" s="34"/>
      <c r="AT94" s="34"/>
      <c r="AU94" s="35"/>
      <c r="AV94" s="35"/>
      <c r="AW94" s="34"/>
      <c r="AX94" s="34"/>
      <c r="AY94" s="34"/>
      <c r="AZ94" s="34"/>
      <c r="BA94" s="34"/>
      <c r="BB94" s="34"/>
      <c r="BC94" s="35"/>
      <c r="BD94" s="34"/>
      <c r="BE94" s="34"/>
      <c r="BF94" s="34"/>
      <c r="BG94" s="77"/>
      <c r="BH94" s="59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</row>
    <row r="95" spans="1:71" ht="17.399999999999999" x14ac:dyDescent="0.5">
      <c r="A95" s="109"/>
      <c r="B95" s="113" t="s">
        <v>344</v>
      </c>
      <c r="C95" s="89">
        <f t="shared" si="4"/>
        <v>5</v>
      </c>
      <c r="D95" s="34">
        <f t="shared" si="5"/>
        <v>2</v>
      </c>
      <c r="E95" s="34">
        <f t="shared" si="6"/>
        <v>1</v>
      </c>
      <c r="F95" s="77">
        <f t="shared" si="7"/>
        <v>8</v>
      </c>
      <c r="G95" s="90"/>
      <c r="H95" s="35" t="s">
        <v>258</v>
      </c>
      <c r="I95" s="34"/>
      <c r="J95" s="34"/>
      <c r="K95" s="35" t="s">
        <v>259</v>
      </c>
      <c r="L95" s="34"/>
      <c r="M95" s="35" t="s">
        <v>259</v>
      </c>
      <c r="N95" s="34"/>
      <c r="O95" s="35" t="s">
        <v>258</v>
      </c>
      <c r="P95" s="34"/>
      <c r="Q95" s="34"/>
      <c r="R95" s="35"/>
      <c r="S95" s="34"/>
      <c r="T95" s="35"/>
      <c r="U95" s="34"/>
      <c r="V95" s="34"/>
      <c r="W95" s="34"/>
      <c r="X95" s="34"/>
      <c r="Y95" s="35" t="s">
        <v>259</v>
      </c>
      <c r="Z95" s="35" t="s">
        <v>259</v>
      </c>
      <c r="AA95" s="34"/>
      <c r="AB95" s="35"/>
      <c r="AC95" s="34"/>
      <c r="AD95" s="46"/>
      <c r="AE95" s="34"/>
      <c r="AF95" s="35"/>
      <c r="AG95" s="35"/>
      <c r="AH95" s="42" t="s">
        <v>259</v>
      </c>
      <c r="AI95" s="34"/>
      <c r="AJ95" s="34"/>
      <c r="AK95" s="35"/>
      <c r="AL95" s="34"/>
      <c r="AM95" s="35"/>
      <c r="AN95" s="34"/>
      <c r="AO95" s="35" t="s">
        <v>263</v>
      </c>
      <c r="AP95" s="34"/>
      <c r="AQ95" s="34"/>
      <c r="AR95" s="34"/>
      <c r="AS95" s="34"/>
      <c r="AT95" s="34"/>
      <c r="AU95" s="35"/>
      <c r="AV95" s="35"/>
      <c r="AW95" s="34"/>
      <c r="AX95" s="34"/>
      <c r="AY95" s="34"/>
      <c r="AZ95" s="34"/>
      <c r="BA95" s="34"/>
      <c r="BB95" s="34"/>
      <c r="BC95" s="35"/>
      <c r="BD95" s="34"/>
      <c r="BE95" s="34"/>
      <c r="BF95" s="34"/>
      <c r="BG95" s="77"/>
      <c r="BH95" s="59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</row>
    <row r="96" spans="1:71" ht="17.399999999999999" x14ac:dyDescent="0.5">
      <c r="A96" s="109"/>
      <c r="B96" s="113" t="s">
        <v>345</v>
      </c>
      <c r="C96" s="89">
        <f t="shared" si="4"/>
        <v>1</v>
      </c>
      <c r="D96" s="34">
        <f t="shared" si="5"/>
        <v>1</v>
      </c>
      <c r="E96" s="34">
        <f t="shared" si="6"/>
        <v>1</v>
      </c>
      <c r="F96" s="77">
        <f t="shared" si="7"/>
        <v>3</v>
      </c>
      <c r="G96" s="90"/>
      <c r="H96" s="35"/>
      <c r="I96" s="34"/>
      <c r="J96" s="34"/>
      <c r="K96" s="35"/>
      <c r="L96" s="34"/>
      <c r="M96" s="35"/>
      <c r="N96" s="34"/>
      <c r="O96" s="35"/>
      <c r="P96" s="34"/>
      <c r="Q96" s="34"/>
      <c r="R96" s="35"/>
      <c r="S96" s="34"/>
      <c r="T96" s="35"/>
      <c r="U96" s="34"/>
      <c r="V96" s="34"/>
      <c r="W96" s="34"/>
      <c r="X96" s="34"/>
      <c r="Y96" s="35"/>
      <c r="Z96" s="35" t="s">
        <v>258</v>
      </c>
      <c r="AA96" s="34"/>
      <c r="AB96" s="35"/>
      <c r="AC96" s="34"/>
      <c r="AD96" s="46"/>
      <c r="AE96" s="34"/>
      <c r="AF96" s="35"/>
      <c r="AG96" s="35"/>
      <c r="AH96" s="35" t="s">
        <v>259</v>
      </c>
      <c r="AI96" s="34"/>
      <c r="AJ96" s="34"/>
      <c r="AK96" s="35"/>
      <c r="AL96" s="34"/>
      <c r="AM96" s="35"/>
      <c r="AN96" s="34"/>
      <c r="AO96" s="35" t="s">
        <v>263</v>
      </c>
      <c r="AP96" s="34"/>
      <c r="AQ96" s="34"/>
      <c r="AR96" s="34"/>
      <c r="AS96" s="34"/>
      <c r="AT96" s="34"/>
      <c r="AU96" s="35"/>
      <c r="AV96" s="35"/>
      <c r="AW96" s="34"/>
      <c r="AX96" s="34"/>
      <c r="AY96" s="34"/>
      <c r="AZ96" s="34"/>
      <c r="BA96" s="34"/>
      <c r="BB96" s="34"/>
      <c r="BC96" s="35"/>
      <c r="BD96" s="34"/>
      <c r="BE96" s="34"/>
      <c r="BF96" s="34"/>
      <c r="BG96" s="77"/>
      <c r="BH96" s="59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</row>
    <row r="97" spans="1:71" ht="17.399999999999999" x14ac:dyDescent="0.5">
      <c r="A97" s="109"/>
      <c r="B97" s="113" t="s">
        <v>346</v>
      </c>
      <c r="C97" s="89">
        <f t="shared" si="4"/>
        <v>2</v>
      </c>
      <c r="D97" s="34">
        <f t="shared" si="5"/>
        <v>4</v>
      </c>
      <c r="E97" s="34">
        <f t="shared" si="6"/>
        <v>2</v>
      </c>
      <c r="F97" s="77">
        <f t="shared" si="7"/>
        <v>8</v>
      </c>
      <c r="G97" s="90"/>
      <c r="H97" s="35" t="s">
        <v>260</v>
      </c>
      <c r="I97" s="34"/>
      <c r="J97" s="34"/>
      <c r="K97" s="35"/>
      <c r="L97" s="34"/>
      <c r="M97" s="35" t="s">
        <v>260</v>
      </c>
      <c r="N97" s="34"/>
      <c r="O97" s="35" t="s">
        <v>260</v>
      </c>
      <c r="P97" s="34"/>
      <c r="Q97" s="34"/>
      <c r="R97" s="35"/>
      <c r="S97" s="34"/>
      <c r="T97" s="35"/>
      <c r="U97" s="34"/>
      <c r="V97" s="34"/>
      <c r="W97" s="34"/>
      <c r="X97" s="34"/>
      <c r="Y97" s="35" t="s">
        <v>259</v>
      </c>
      <c r="Z97" s="35" t="s">
        <v>262</v>
      </c>
      <c r="AA97" s="34"/>
      <c r="AB97" s="35"/>
      <c r="AC97" s="37" t="s">
        <v>259</v>
      </c>
      <c r="AD97" s="46"/>
      <c r="AE97" s="34"/>
      <c r="AF97" s="35"/>
      <c r="AG97" s="35"/>
      <c r="AH97" s="35" t="s">
        <v>260</v>
      </c>
      <c r="AI97" s="34"/>
      <c r="AJ97" s="34"/>
      <c r="AK97" s="35"/>
      <c r="AL97" s="34"/>
      <c r="AM97" s="35"/>
      <c r="AN97" s="34"/>
      <c r="AO97" s="35" t="s">
        <v>262</v>
      </c>
      <c r="AP97" s="34"/>
      <c r="AQ97" s="34"/>
      <c r="AR97" s="34"/>
      <c r="AS97" s="34"/>
      <c r="AT97" s="34"/>
      <c r="AU97" s="35"/>
      <c r="AV97" s="35"/>
      <c r="AW97" s="34"/>
      <c r="AX97" s="34"/>
      <c r="AY97" s="34"/>
      <c r="AZ97" s="34"/>
      <c r="BA97" s="34"/>
      <c r="BB97" s="34"/>
      <c r="BC97" s="35"/>
      <c r="BD97" s="34"/>
      <c r="BE97" s="34"/>
      <c r="BF97" s="34"/>
      <c r="BG97" s="77"/>
      <c r="BH97" s="59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</row>
    <row r="98" spans="1:71" ht="17.399999999999999" x14ac:dyDescent="0.5">
      <c r="A98" s="109"/>
      <c r="B98" s="113" t="s">
        <v>347</v>
      </c>
      <c r="C98" s="89">
        <f t="shared" si="4"/>
        <v>2</v>
      </c>
      <c r="D98" s="34">
        <f t="shared" si="5"/>
        <v>0</v>
      </c>
      <c r="E98" s="34">
        <f t="shared" si="6"/>
        <v>2</v>
      </c>
      <c r="F98" s="77">
        <f t="shared" si="7"/>
        <v>4</v>
      </c>
      <c r="G98" s="90"/>
      <c r="H98" s="35"/>
      <c r="I98" s="34"/>
      <c r="J98" s="34"/>
      <c r="K98" s="35"/>
      <c r="L98" s="34"/>
      <c r="M98" s="35"/>
      <c r="N98" s="34"/>
      <c r="O98" s="35"/>
      <c r="P98" s="34"/>
      <c r="Q98" s="34"/>
      <c r="R98" s="35"/>
      <c r="S98" s="34"/>
      <c r="T98" s="35"/>
      <c r="U98" s="34"/>
      <c r="V98" s="34"/>
      <c r="W98" s="34"/>
      <c r="X98" s="34"/>
      <c r="Y98" s="35"/>
      <c r="Z98" s="35" t="s">
        <v>262</v>
      </c>
      <c r="AA98" s="34"/>
      <c r="AB98" s="35"/>
      <c r="AC98" s="37" t="s">
        <v>259</v>
      </c>
      <c r="AD98" s="46"/>
      <c r="AE98" s="34"/>
      <c r="AF98" s="35"/>
      <c r="AG98" s="35"/>
      <c r="AH98" s="35" t="s">
        <v>259</v>
      </c>
      <c r="AI98" s="34"/>
      <c r="AJ98" s="34"/>
      <c r="AK98" s="35"/>
      <c r="AL98" s="34"/>
      <c r="AM98" s="35"/>
      <c r="AN98" s="34"/>
      <c r="AO98" s="35" t="s">
        <v>262</v>
      </c>
      <c r="AP98" s="34"/>
      <c r="AQ98" s="34"/>
      <c r="AR98" s="34"/>
      <c r="AS98" s="34"/>
      <c r="AT98" s="34"/>
      <c r="AU98" s="35"/>
      <c r="AV98" s="35"/>
      <c r="AW98" s="34"/>
      <c r="AX98" s="34"/>
      <c r="AY98" s="34"/>
      <c r="AZ98" s="34"/>
      <c r="BA98" s="34"/>
      <c r="BB98" s="34"/>
      <c r="BC98" s="35"/>
      <c r="BD98" s="34"/>
      <c r="BE98" s="34"/>
      <c r="BF98" s="34"/>
      <c r="BG98" s="77"/>
      <c r="BH98" s="59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</row>
    <row r="99" spans="1:71" ht="17.399999999999999" x14ac:dyDescent="0.5">
      <c r="A99" s="109"/>
      <c r="B99" s="113" t="s">
        <v>348</v>
      </c>
      <c r="C99" s="89">
        <f t="shared" si="4"/>
        <v>1</v>
      </c>
      <c r="D99" s="34">
        <f t="shared" si="5"/>
        <v>1</v>
      </c>
      <c r="E99" s="34">
        <f t="shared" si="6"/>
        <v>1</v>
      </c>
      <c r="F99" s="77">
        <f t="shared" si="7"/>
        <v>3</v>
      </c>
      <c r="G99" s="90"/>
      <c r="H99" s="35"/>
      <c r="I99" s="34"/>
      <c r="J99" s="34"/>
      <c r="K99" s="35"/>
      <c r="L99" s="34"/>
      <c r="M99" s="35"/>
      <c r="N99" s="34"/>
      <c r="O99" s="35"/>
      <c r="P99" s="34"/>
      <c r="Q99" s="34"/>
      <c r="R99" s="35"/>
      <c r="S99" s="34"/>
      <c r="T99" s="35"/>
      <c r="U99" s="34"/>
      <c r="V99" s="34"/>
      <c r="W99" s="34"/>
      <c r="X99" s="34"/>
      <c r="Y99" s="35"/>
      <c r="Z99" s="35" t="s">
        <v>258</v>
      </c>
      <c r="AA99" s="34"/>
      <c r="AB99" s="35"/>
      <c r="AC99" s="34"/>
      <c r="AD99" s="46"/>
      <c r="AE99" s="34"/>
      <c r="AF99" s="35"/>
      <c r="AG99" s="35"/>
      <c r="AH99" s="35" t="s">
        <v>259</v>
      </c>
      <c r="AI99" s="34"/>
      <c r="AJ99" s="34"/>
      <c r="AK99" s="35"/>
      <c r="AL99" s="34"/>
      <c r="AM99" s="35"/>
      <c r="AN99" s="34"/>
      <c r="AO99" s="35" t="s">
        <v>263</v>
      </c>
      <c r="AP99" s="34"/>
      <c r="AQ99" s="34"/>
      <c r="AR99" s="34"/>
      <c r="AS99" s="34"/>
      <c r="AT99" s="34"/>
      <c r="AU99" s="35"/>
      <c r="AV99" s="35"/>
      <c r="AW99" s="34"/>
      <c r="AX99" s="34"/>
      <c r="AY99" s="34"/>
      <c r="AZ99" s="34"/>
      <c r="BA99" s="34"/>
      <c r="BB99" s="34"/>
      <c r="BC99" s="35"/>
      <c r="BD99" s="34"/>
      <c r="BE99" s="34"/>
      <c r="BF99" s="34"/>
      <c r="BG99" s="77"/>
      <c r="BH99" s="59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</row>
    <row r="100" spans="1:71" ht="17.399999999999999" x14ac:dyDescent="0.5">
      <c r="A100" s="109"/>
      <c r="B100" s="113" t="s">
        <v>349</v>
      </c>
      <c r="C100" s="89">
        <f t="shared" si="4"/>
        <v>2</v>
      </c>
      <c r="D100" s="34">
        <f t="shared" si="5"/>
        <v>0</v>
      </c>
      <c r="E100" s="34">
        <f t="shared" si="6"/>
        <v>0</v>
      </c>
      <c r="F100" s="77">
        <f t="shared" si="7"/>
        <v>2</v>
      </c>
      <c r="G100" s="90"/>
      <c r="H100" s="35"/>
      <c r="I100" s="34"/>
      <c r="J100" s="34"/>
      <c r="K100" s="35"/>
      <c r="L100" s="34"/>
      <c r="M100" s="35"/>
      <c r="N100" s="34"/>
      <c r="O100" s="35"/>
      <c r="P100" s="34"/>
      <c r="Q100" s="34"/>
      <c r="R100" s="35"/>
      <c r="S100" s="34"/>
      <c r="T100" s="35"/>
      <c r="U100" s="34"/>
      <c r="V100" s="34"/>
      <c r="W100" s="34"/>
      <c r="X100" s="34"/>
      <c r="Y100" s="35"/>
      <c r="Z100" s="35" t="s">
        <v>259</v>
      </c>
      <c r="AA100" s="34"/>
      <c r="AB100" s="35"/>
      <c r="AC100" s="34"/>
      <c r="AD100" s="46"/>
      <c r="AE100" s="34"/>
      <c r="AF100" s="35"/>
      <c r="AG100" s="35"/>
      <c r="AH100" s="42" t="s">
        <v>259</v>
      </c>
      <c r="AI100" s="34"/>
      <c r="AJ100" s="34"/>
      <c r="AK100" s="35"/>
      <c r="AL100" s="34"/>
      <c r="AM100" s="35"/>
      <c r="AN100" s="34"/>
      <c r="AO100" s="35"/>
      <c r="AP100" s="34"/>
      <c r="AQ100" s="34"/>
      <c r="AR100" s="34"/>
      <c r="AS100" s="34"/>
      <c r="AT100" s="34"/>
      <c r="AU100" s="35"/>
      <c r="AV100" s="35"/>
      <c r="AW100" s="34"/>
      <c r="AX100" s="34"/>
      <c r="AY100" s="34"/>
      <c r="AZ100" s="34"/>
      <c r="BA100" s="34"/>
      <c r="BB100" s="34"/>
      <c r="BC100" s="35"/>
      <c r="BD100" s="34"/>
      <c r="BE100" s="34"/>
      <c r="BF100" s="34"/>
      <c r="BG100" s="77"/>
      <c r="BH100" s="59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</row>
    <row r="101" spans="1:71" ht="17.399999999999999" x14ac:dyDescent="0.5">
      <c r="A101" s="109"/>
      <c r="B101" s="113" t="s">
        <v>350</v>
      </c>
      <c r="C101" s="89">
        <f t="shared" si="4"/>
        <v>1</v>
      </c>
      <c r="D101" s="34">
        <f t="shared" si="5"/>
        <v>0</v>
      </c>
      <c r="E101" s="34">
        <f t="shared" si="6"/>
        <v>0</v>
      </c>
      <c r="F101" s="77">
        <f t="shared" si="7"/>
        <v>1</v>
      </c>
      <c r="G101" s="90"/>
      <c r="H101" s="35"/>
      <c r="I101" s="34"/>
      <c r="J101" s="34"/>
      <c r="K101" s="35"/>
      <c r="L101" s="34"/>
      <c r="M101" s="35"/>
      <c r="N101" s="34"/>
      <c r="O101" s="35"/>
      <c r="P101" s="34"/>
      <c r="Q101" s="34"/>
      <c r="R101" s="35"/>
      <c r="S101" s="34"/>
      <c r="T101" s="35"/>
      <c r="U101" s="34"/>
      <c r="V101" s="34"/>
      <c r="W101" s="34"/>
      <c r="X101" s="34"/>
      <c r="Y101" s="35"/>
      <c r="Z101" s="35"/>
      <c r="AA101" s="34"/>
      <c r="AB101" s="35"/>
      <c r="AC101" s="34"/>
      <c r="AD101" s="46"/>
      <c r="AE101" s="34"/>
      <c r="AF101" s="35"/>
      <c r="AG101" s="35"/>
      <c r="AH101" s="35" t="s">
        <v>259</v>
      </c>
      <c r="AI101" s="34"/>
      <c r="AJ101" s="34"/>
      <c r="AK101" s="35"/>
      <c r="AL101" s="34"/>
      <c r="AM101" s="35"/>
      <c r="AN101" s="34"/>
      <c r="AO101" s="35"/>
      <c r="AP101" s="34"/>
      <c r="AQ101" s="34"/>
      <c r="AR101" s="34"/>
      <c r="AS101" s="34"/>
      <c r="AT101" s="34"/>
      <c r="AU101" s="35"/>
      <c r="AV101" s="35"/>
      <c r="AW101" s="34"/>
      <c r="AX101" s="34"/>
      <c r="AY101" s="34"/>
      <c r="AZ101" s="34"/>
      <c r="BA101" s="34"/>
      <c r="BB101" s="34"/>
      <c r="BC101" s="35"/>
      <c r="BD101" s="34"/>
      <c r="BE101" s="34"/>
      <c r="BF101" s="34"/>
      <c r="BG101" s="77"/>
      <c r="BH101" s="59"/>
      <c r="BI101" s="51"/>
      <c r="BJ101" s="51"/>
      <c r="BK101" s="51"/>
      <c r="BL101" s="51"/>
      <c r="BM101" s="51"/>
      <c r="BN101" s="51"/>
      <c r="BO101" s="51"/>
      <c r="BP101" s="51"/>
      <c r="BQ101" s="51"/>
      <c r="BR101" s="51"/>
      <c r="BS101" s="51"/>
    </row>
    <row r="102" spans="1:71" ht="17.399999999999999" x14ac:dyDescent="0.5">
      <c r="A102" s="109"/>
      <c r="B102" s="113" t="s">
        <v>351</v>
      </c>
      <c r="C102" s="89">
        <f t="shared" si="4"/>
        <v>1</v>
      </c>
      <c r="D102" s="34">
        <f t="shared" si="5"/>
        <v>0</v>
      </c>
      <c r="E102" s="34">
        <f t="shared" si="6"/>
        <v>0</v>
      </c>
      <c r="F102" s="77">
        <f t="shared" si="7"/>
        <v>1</v>
      </c>
      <c r="G102" s="90"/>
      <c r="H102" s="35"/>
      <c r="I102" s="34"/>
      <c r="J102" s="34"/>
      <c r="K102" s="35"/>
      <c r="L102" s="34"/>
      <c r="M102" s="35"/>
      <c r="N102" s="34"/>
      <c r="O102" s="35"/>
      <c r="P102" s="34"/>
      <c r="Q102" s="34"/>
      <c r="R102" s="35"/>
      <c r="S102" s="34"/>
      <c r="T102" s="35"/>
      <c r="U102" s="34"/>
      <c r="V102" s="34"/>
      <c r="W102" s="34"/>
      <c r="X102" s="34"/>
      <c r="Y102" s="35"/>
      <c r="Z102" s="35"/>
      <c r="AA102" s="34"/>
      <c r="AB102" s="35"/>
      <c r="AC102" s="34"/>
      <c r="AD102" s="46"/>
      <c r="AE102" s="34"/>
      <c r="AF102" s="35"/>
      <c r="AG102" s="35"/>
      <c r="AH102" s="35" t="s">
        <v>259</v>
      </c>
      <c r="AI102" s="34"/>
      <c r="AJ102" s="34"/>
      <c r="AK102" s="35"/>
      <c r="AL102" s="34"/>
      <c r="AM102" s="35"/>
      <c r="AN102" s="34"/>
      <c r="AO102" s="35"/>
      <c r="AP102" s="34"/>
      <c r="AQ102" s="34"/>
      <c r="AR102" s="34"/>
      <c r="AS102" s="34"/>
      <c r="AT102" s="34"/>
      <c r="AU102" s="35"/>
      <c r="AV102" s="35"/>
      <c r="AW102" s="34"/>
      <c r="AX102" s="34"/>
      <c r="AY102" s="34"/>
      <c r="AZ102" s="34"/>
      <c r="BA102" s="34"/>
      <c r="BB102" s="34"/>
      <c r="BC102" s="35"/>
      <c r="BD102" s="34"/>
      <c r="BE102" s="34"/>
      <c r="BF102" s="34"/>
      <c r="BG102" s="77"/>
      <c r="BH102" s="59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</row>
    <row r="103" spans="1:71" ht="17.399999999999999" customHeight="1" x14ac:dyDescent="0.5">
      <c r="A103" s="134" t="s">
        <v>94</v>
      </c>
      <c r="B103" s="113" t="s">
        <v>352</v>
      </c>
      <c r="C103" s="89">
        <f t="shared" si="4"/>
        <v>3</v>
      </c>
      <c r="D103" s="34">
        <f t="shared" si="5"/>
        <v>2</v>
      </c>
      <c r="E103" s="34">
        <f t="shared" si="6"/>
        <v>1</v>
      </c>
      <c r="F103" s="77">
        <f t="shared" si="7"/>
        <v>6</v>
      </c>
      <c r="G103" s="90"/>
      <c r="H103" s="35" t="s">
        <v>258</v>
      </c>
      <c r="I103" s="34"/>
      <c r="J103" s="34"/>
      <c r="K103" s="35"/>
      <c r="L103" s="34"/>
      <c r="M103" s="35" t="s">
        <v>259</v>
      </c>
      <c r="N103" s="34" t="s">
        <v>258</v>
      </c>
      <c r="O103" s="35" t="s">
        <v>259</v>
      </c>
      <c r="P103" s="34"/>
      <c r="Q103" s="34"/>
      <c r="R103" s="35"/>
      <c r="S103" s="34"/>
      <c r="T103" s="35"/>
      <c r="U103" s="34"/>
      <c r="V103" s="34"/>
      <c r="W103" s="34"/>
      <c r="X103" s="34"/>
      <c r="Y103" s="42" t="s">
        <v>259</v>
      </c>
      <c r="Z103" s="35"/>
      <c r="AA103" s="34"/>
      <c r="AB103" s="35"/>
      <c r="AC103" s="34"/>
      <c r="AD103" s="46"/>
      <c r="AE103" s="34"/>
      <c r="AF103" s="35"/>
      <c r="AG103" s="35"/>
      <c r="AH103" s="35"/>
      <c r="AI103" s="34"/>
      <c r="AJ103" s="34"/>
      <c r="AK103" s="35"/>
      <c r="AL103" s="34"/>
      <c r="AM103" s="35"/>
      <c r="AN103" s="34"/>
      <c r="AO103" s="35" t="s">
        <v>263</v>
      </c>
      <c r="AP103" s="34"/>
      <c r="AQ103" s="34"/>
      <c r="AR103" s="34"/>
      <c r="AS103" s="34"/>
      <c r="AT103" s="34"/>
      <c r="AU103" s="35"/>
      <c r="AV103" s="35"/>
      <c r="AW103" s="34"/>
      <c r="AX103" s="34"/>
      <c r="AY103" s="34"/>
      <c r="AZ103" s="34"/>
      <c r="BA103" s="34"/>
      <c r="BB103" s="34"/>
      <c r="BC103" s="35"/>
      <c r="BD103" s="34"/>
      <c r="BE103" s="34"/>
      <c r="BF103" s="34"/>
      <c r="BG103" s="77"/>
      <c r="BH103" s="59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</row>
    <row r="104" spans="1:71" ht="17.399999999999999" x14ac:dyDescent="0.5">
      <c r="A104" s="134"/>
      <c r="B104" s="113" t="s">
        <v>459</v>
      </c>
      <c r="C104" s="89">
        <f t="shared" si="4"/>
        <v>1</v>
      </c>
      <c r="D104" s="34">
        <f t="shared" si="5"/>
        <v>0</v>
      </c>
      <c r="E104" s="34">
        <f t="shared" si="6"/>
        <v>0</v>
      </c>
      <c r="F104" s="77">
        <f t="shared" si="7"/>
        <v>1</v>
      </c>
      <c r="G104" s="90"/>
      <c r="H104" s="35"/>
      <c r="I104" s="34"/>
      <c r="J104" s="34"/>
      <c r="K104" s="35"/>
      <c r="L104" s="34"/>
      <c r="M104" s="35"/>
      <c r="N104" s="34"/>
      <c r="O104" s="35"/>
      <c r="P104" s="34"/>
      <c r="Q104" s="34"/>
      <c r="R104" s="35"/>
      <c r="S104" s="34"/>
      <c r="T104" s="35"/>
      <c r="U104" s="34"/>
      <c r="V104" s="34"/>
      <c r="W104" s="34"/>
      <c r="X104" s="34"/>
      <c r="Y104" s="42"/>
      <c r="Z104" s="35"/>
      <c r="AA104" s="34"/>
      <c r="AB104" s="35"/>
      <c r="AC104" s="34"/>
      <c r="AD104" s="46"/>
      <c r="AE104" s="34"/>
      <c r="AF104" s="35"/>
      <c r="AG104" s="35"/>
      <c r="AH104" s="35"/>
      <c r="AI104" s="34"/>
      <c r="AJ104" s="34" t="s">
        <v>259</v>
      </c>
      <c r="AK104" s="42"/>
      <c r="AL104" s="34"/>
      <c r="AM104" s="35"/>
      <c r="AN104" s="34"/>
      <c r="AO104" s="35"/>
      <c r="AP104" s="34"/>
      <c r="AQ104" s="34"/>
      <c r="AR104" s="34"/>
      <c r="AS104" s="34"/>
      <c r="AT104" s="34"/>
      <c r="AU104" s="35"/>
      <c r="AV104" s="35"/>
      <c r="AW104" s="34"/>
      <c r="AX104" s="34"/>
      <c r="AY104" s="34"/>
      <c r="AZ104" s="34"/>
      <c r="BA104" s="34"/>
      <c r="BB104" s="34"/>
      <c r="BC104" s="35"/>
      <c r="BD104" s="34"/>
      <c r="BE104" s="34"/>
      <c r="BF104" s="34"/>
      <c r="BG104" s="77"/>
      <c r="BH104" s="59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</row>
    <row r="105" spans="1:71" ht="17.399999999999999" x14ac:dyDescent="0.5">
      <c r="A105" s="134"/>
      <c r="B105" s="113" t="s">
        <v>353</v>
      </c>
      <c r="C105" s="89">
        <f t="shared" si="4"/>
        <v>3</v>
      </c>
      <c r="D105" s="34">
        <f t="shared" si="5"/>
        <v>2</v>
      </c>
      <c r="E105" s="34">
        <f t="shared" si="6"/>
        <v>1</v>
      </c>
      <c r="F105" s="77">
        <f t="shared" si="7"/>
        <v>6</v>
      </c>
      <c r="G105" s="90"/>
      <c r="H105" s="35" t="s">
        <v>258</v>
      </c>
      <c r="I105" s="34"/>
      <c r="J105" s="34"/>
      <c r="K105" s="35"/>
      <c r="L105" s="34"/>
      <c r="M105" s="35" t="s">
        <v>259</v>
      </c>
      <c r="N105" s="34"/>
      <c r="O105" s="35" t="s">
        <v>259</v>
      </c>
      <c r="P105" s="34"/>
      <c r="Q105" s="34"/>
      <c r="R105" s="35"/>
      <c r="S105" s="34"/>
      <c r="T105" s="35"/>
      <c r="U105" s="34"/>
      <c r="V105" s="34"/>
      <c r="W105" s="34"/>
      <c r="X105" s="34"/>
      <c r="Y105" s="42" t="s">
        <v>259</v>
      </c>
      <c r="Z105" s="35" t="s">
        <v>258</v>
      </c>
      <c r="AA105" s="34"/>
      <c r="AB105" s="35"/>
      <c r="AC105" s="34"/>
      <c r="AD105" s="46"/>
      <c r="AE105" s="34"/>
      <c r="AF105" s="35"/>
      <c r="AG105" s="35"/>
      <c r="AH105" s="35"/>
      <c r="AI105" s="34"/>
      <c r="AJ105" s="34"/>
      <c r="AK105" s="35"/>
      <c r="AL105" s="34"/>
      <c r="AM105" s="35"/>
      <c r="AN105" s="34"/>
      <c r="AO105" s="35" t="s">
        <v>263</v>
      </c>
      <c r="AP105" s="34"/>
      <c r="AQ105" s="34"/>
      <c r="AR105" s="34"/>
      <c r="AS105" s="34"/>
      <c r="AT105" s="34"/>
      <c r="AU105" s="35"/>
      <c r="AV105" s="35"/>
      <c r="AW105" s="34"/>
      <c r="AX105" s="34"/>
      <c r="AY105" s="34"/>
      <c r="AZ105" s="34"/>
      <c r="BA105" s="34"/>
      <c r="BB105" s="34"/>
      <c r="BC105" s="35"/>
      <c r="BD105" s="34"/>
      <c r="BE105" s="34"/>
      <c r="BF105" s="34"/>
      <c r="BG105" s="77"/>
      <c r="BH105" s="59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</row>
    <row r="106" spans="1:71" ht="17.399999999999999" x14ac:dyDescent="0.5">
      <c r="A106" s="134"/>
      <c r="B106" s="113" t="s">
        <v>354</v>
      </c>
      <c r="C106" s="89">
        <f t="shared" si="4"/>
        <v>3</v>
      </c>
      <c r="D106" s="34">
        <f t="shared" si="5"/>
        <v>4</v>
      </c>
      <c r="E106" s="34">
        <f t="shared" si="6"/>
        <v>1</v>
      </c>
      <c r="F106" s="77">
        <f t="shared" si="7"/>
        <v>8</v>
      </c>
      <c r="G106" s="90"/>
      <c r="H106" s="35" t="s">
        <v>258</v>
      </c>
      <c r="I106" s="34"/>
      <c r="J106" s="34"/>
      <c r="K106" s="35" t="s">
        <v>258</v>
      </c>
      <c r="L106" s="34"/>
      <c r="M106" s="35" t="s">
        <v>259</v>
      </c>
      <c r="N106" s="34" t="s">
        <v>258</v>
      </c>
      <c r="O106" s="35" t="s">
        <v>259</v>
      </c>
      <c r="P106" s="34"/>
      <c r="Q106" s="34"/>
      <c r="R106" s="35"/>
      <c r="S106" s="34"/>
      <c r="T106" s="35"/>
      <c r="U106" s="34"/>
      <c r="V106" s="34"/>
      <c r="W106" s="34"/>
      <c r="X106" s="34"/>
      <c r="Y106" s="42" t="s">
        <v>259</v>
      </c>
      <c r="Z106" s="35" t="s">
        <v>258</v>
      </c>
      <c r="AA106" s="34"/>
      <c r="AB106" s="35"/>
      <c r="AC106" s="34"/>
      <c r="AD106" s="46"/>
      <c r="AE106" s="34"/>
      <c r="AF106" s="35"/>
      <c r="AG106" s="35"/>
      <c r="AH106" s="35"/>
      <c r="AI106" s="34"/>
      <c r="AJ106" s="34"/>
      <c r="AK106" s="35"/>
      <c r="AL106" s="34"/>
      <c r="AM106" s="35"/>
      <c r="AN106" s="34"/>
      <c r="AO106" s="35" t="s">
        <v>262</v>
      </c>
      <c r="AP106" s="34"/>
      <c r="AQ106" s="34"/>
      <c r="AR106" s="34"/>
      <c r="AS106" s="34"/>
      <c r="AT106" s="34"/>
      <c r="AU106" s="35"/>
      <c r="AV106" s="35"/>
      <c r="AW106" s="34"/>
      <c r="AX106" s="34"/>
      <c r="AY106" s="34"/>
      <c r="AZ106" s="34"/>
      <c r="BA106" s="34"/>
      <c r="BB106" s="34"/>
      <c r="BC106" s="35"/>
      <c r="BD106" s="34"/>
      <c r="BE106" s="34"/>
      <c r="BF106" s="34"/>
      <c r="BG106" s="77"/>
      <c r="BH106" s="59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</row>
    <row r="107" spans="1:71" ht="17.399999999999999" x14ac:dyDescent="0.5">
      <c r="A107" s="134"/>
      <c r="B107" s="114" t="s">
        <v>466</v>
      </c>
      <c r="C107" s="89">
        <f t="shared" ref="C107" si="8">COUNTIF(G107:BG107,"A")+COUNTIF(G107:BG107,"(A)")</f>
        <v>1</v>
      </c>
      <c r="D107" s="34">
        <f t="shared" ref="D107" si="9">COUNTIF(G107:BG107,"B")+COUNTIF(G107:BG107,"(B)")</f>
        <v>0</v>
      </c>
      <c r="E107" s="34">
        <f t="shared" ref="E107" si="10">COUNTIF(G107:BG107,"C")+COUNTIF(G107:BG107,"(C)")</f>
        <v>0</v>
      </c>
      <c r="F107" s="77">
        <f t="shared" ref="F107" si="11">53-COUNTBLANK(G107:BG107)</f>
        <v>1</v>
      </c>
      <c r="G107" s="90"/>
      <c r="H107" s="35"/>
      <c r="I107" s="34"/>
      <c r="J107" s="34"/>
      <c r="K107" s="35"/>
      <c r="L107" s="34"/>
      <c r="M107" s="35"/>
      <c r="N107" s="34"/>
      <c r="O107" s="35"/>
      <c r="P107" s="34"/>
      <c r="Q107" s="34"/>
      <c r="R107" s="35"/>
      <c r="S107" s="34"/>
      <c r="T107" s="35"/>
      <c r="U107" s="34"/>
      <c r="V107" s="34"/>
      <c r="W107" s="34"/>
      <c r="X107" s="34"/>
      <c r="Y107" s="35" t="s">
        <v>259</v>
      </c>
      <c r="Z107" s="35"/>
      <c r="AA107" s="34"/>
      <c r="AB107" s="35"/>
      <c r="AC107" s="34"/>
      <c r="AD107" s="46"/>
      <c r="AE107" s="34"/>
      <c r="AF107" s="35"/>
      <c r="AG107" s="35"/>
      <c r="AH107" s="35"/>
      <c r="AI107" s="34"/>
      <c r="AJ107" s="34"/>
      <c r="AK107" s="35"/>
      <c r="AL107" s="34"/>
      <c r="AM107" s="35"/>
      <c r="AN107" s="34"/>
      <c r="AO107" s="35"/>
      <c r="AP107" s="34"/>
      <c r="AQ107" s="34"/>
      <c r="AR107" s="34"/>
      <c r="AS107" s="34"/>
      <c r="AT107" s="34"/>
      <c r="AU107" s="35"/>
      <c r="AV107" s="35"/>
      <c r="AW107" s="34"/>
      <c r="AX107" s="34"/>
      <c r="AY107" s="34"/>
      <c r="AZ107" s="34"/>
      <c r="BA107" s="34"/>
      <c r="BB107" s="34"/>
      <c r="BC107" s="35"/>
      <c r="BD107" s="34"/>
      <c r="BE107" s="34"/>
      <c r="BF107" s="34"/>
      <c r="BG107" s="77"/>
      <c r="BH107" s="59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  <c r="BS107" s="51"/>
    </row>
    <row r="108" spans="1:71" ht="17.399999999999999" x14ac:dyDescent="0.5">
      <c r="A108" s="134"/>
      <c r="B108" s="113" t="s">
        <v>355</v>
      </c>
      <c r="C108" s="89">
        <f t="shared" si="4"/>
        <v>1</v>
      </c>
      <c r="D108" s="34">
        <f t="shared" si="5"/>
        <v>0</v>
      </c>
      <c r="E108" s="34">
        <f t="shared" si="6"/>
        <v>0</v>
      </c>
      <c r="F108" s="77">
        <f t="shared" si="7"/>
        <v>1</v>
      </c>
      <c r="G108" s="90"/>
      <c r="H108" s="35"/>
      <c r="I108" s="34"/>
      <c r="J108" s="34"/>
      <c r="K108" s="35"/>
      <c r="L108" s="34"/>
      <c r="M108" s="35"/>
      <c r="N108" s="34"/>
      <c r="O108" s="35"/>
      <c r="P108" s="34"/>
      <c r="Q108" s="34"/>
      <c r="R108" s="35"/>
      <c r="S108" s="34"/>
      <c r="T108" s="35"/>
      <c r="U108" s="34"/>
      <c r="V108" s="34"/>
      <c r="W108" s="34"/>
      <c r="X108" s="34"/>
      <c r="Y108" s="35"/>
      <c r="Z108" s="35"/>
      <c r="AA108" s="34"/>
      <c r="AB108" s="35"/>
      <c r="AC108" s="34"/>
      <c r="AD108" s="46"/>
      <c r="AE108" s="34"/>
      <c r="AF108" s="35"/>
      <c r="AG108" s="35"/>
      <c r="AH108" s="35"/>
      <c r="AI108" s="34"/>
      <c r="AJ108" s="34"/>
      <c r="AK108" s="35" t="s">
        <v>259</v>
      </c>
      <c r="AL108" s="34"/>
      <c r="AM108" s="35"/>
      <c r="AN108" s="34"/>
      <c r="AO108" s="35"/>
      <c r="AP108" s="34"/>
      <c r="AQ108" s="34"/>
      <c r="AR108" s="34"/>
      <c r="AS108" s="34"/>
      <c r="AT108" s="34"/>
      <c r="AU108" s="35"/>
      <c r="AV108" s="35"/>
      <c r="AW108" s="34"/>
      <c r="AX108" s="34"/>
      <c r="AY108" s="34"/>
      <c r="AZ108" s="34"/>
      <c r="BA108" s="34"/>
      <c r="BB108" s="34"/>
      <c r="BC108" s="35"/>
      <c r="BD108" s="34"/>
      <c r="BE108" s="34"/>
      <c r="BF108" s="34"/>
      <c r="BG108" s="77"/>
      <c r="BH108" s="59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</row>
    <row r="109" spans="1:71" ht="17.399999999999999" x14ac:dyDescent="0.5">
      <c r="A109" s="134"/>
      <c r="B109" s="113" t="s">
        <v>356</v>
      </c>
      <c r="C109" s="89">
        <f t="shared" si="4"/>
        <v>1</v>
      </c>
      <c r="D109" s="34">
        <f t="shared" si="5"/>
        <v>4</v>
      </c>
      <c r="E109" s="34">
        <f t="shared" si="6"/>
        <v>1</v>
      </c>
      <c r="F109" s="77">
        <f t="shared" si="7"/>
        <v>6</v>
      </c>
      <c r="G109" s="90"/>
      <c r="H109" s="35" t="s">
        <v>258</v>
      </c>
      <c r="I109" s="34"/>
      <c r="J109" s="34"/>
      <c r="K109" s="35"/>
      <c r="L109" s="34"/>
      <c r="M109" s="35" t="s">
        <v>258</v>
      </c>
      <c r="N109" s="34" t="s">
        <v>258</v>
      </c>
      <c r="O109" s="35" t="s">
        <v>258</v>
      </c>
      <c r="P109" s="34"/>
      <c r="Q109" s="34"/>
      <c r="R109" s="35"/>
      <c r="S109" s="34"/>
      <c r="T109" s="35"/>
      <c r="U109" s="34"/>
      <c r="V109" s="34"/>
      <c r="W109" s="34"/>
      <c r="X109" s="34"/>
      <c r="Y109" s="35" t="s">
        <v>259</v>
      </c>
      <c r="Z109" s="35"/>
      <c r="AA109" s="34"/>
      <c r="AB109" s="35"/>
      <c r="AC109" s="34"/>
      <c r="AD109" s="46"/>
      <c r="AE109" s="34"/>
      <c r="AF109" s="35"/>
      <c r="AG109" s="35"/>
      <c r="AH109" s="35"/>
      <c r="AI109" s="34"/>
      <c r="AJ109" s="34"/>
      <c r="AK109" s="35"/>
      <c r="AL109" s="34"/>
      <c r="AM109" s="35"/>
      <c r="AN109" s="34"/>
      <c r="AO109" s="35" t="s">
        <v>263</v>
      </c>
      <c r="AP109" s="34"/>
      <c r="AQ109" s="34"/>
      <c r="AR109" s="34"/>
      <c r="AS109" s="34"/>
      <c r="AT109" s="34"/>
      <c r="AU109" s="35"/>
      <c r="AV109" s="35"/>
      <c r="AW109" s="34"/>
      <c r="AX109" s="34"/>
      <c r="AY109" s="34"/>
      <c r="AZ109" s="34"/>
      <c r="BA109" s="34"/>
      <c r="BB109" s="34"/>
      <c r="BC109" s="35"/>
      <c r="BD109" s="34"/>
      <c r="BE109" s="34"/>
      <c r="BF109" s="34"/>
      <c r="BG109" s="77"/>
      <c r="BH109" s="59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</row>
    <row r="110" spans="1:71" ht="17.399999999999999" x14ac:dyDescent="0.5">
      <c r="A110" s="134"/>
      <c r="B110" s="113" t="s">
        <v>357</v>
      </c>
      <c r="C110" s="89">
        <f t="shared" si="4"/>
        <v>2</v>
      </c>
      <c r="D110" s="34">
        <f t="shared" si="5"/>
        <v>2</v>
      </c>
      <c r="E110" s="34">
        <f t="shared" si="6"/>
        <v>1</v>
      </c>
      <c r="F110" s="77">
        <f t="shared" si="7"/>
        <v>5</v>
      </c>
      <c r="G110" s="90"/>
      <c r="H110" s="35" t="s">
        <v>258</v>
      </c>
      <c r="I110" s="34"/>
      <c r="J110" s="34"/>
      <c r="K110" s="35"/>
      <c r="L110" s="34"/>
      <c r="M110" s="35" t="s">
        <v>259</v>
      </c>
      <c r="N110" s="34"/>
      <c r="O110" s="35"/>
      <c r="P110" s="34"/>
      <c r="Q110" s="34"/>
      <c r="R110" s="35"/>
      <c r="S110" s="34"/>
      <c r="T110" s="35"/>
      <c r="U110" s="34"/>
      <c r="V110" s="34"/>
      <c r="W110" s="34"/>
      <c r="X110" s="34"/>
      <c r="Y110" s="35"/>
      <c r="Z110" s="35" t="s">
        <v>258</v>
      </c>
      <c r="AA110" s="34"/>
      <c r="AB110" s="35"/>
      <c r="AC110" s="34"/>
      <c r="AD110" s="46"/>
      <c r="AE110" s="34"/>
      <c r="AF110" s="35" t="s">
        <v>259</v>
      </c>
      <c r="AG110" s="35"/>
      <c r="AH110" s="35"/>
      <c r="AI110" s="34"/>
      <c r="AJ110" s="34"/>
      <c r="AK110" s="35"/>
      <c r="AL110" s="34"/>
      <c r="AM110" s="35"/>
      <c r="AN110" s="34"/>
      <c r="AO110" s="35" t="s">
        <v>263</v>
      </c>
      <c r="AP110" s="34"/>
      <c r="AQ110" s="34"/>
      <c r="AR110" s="34"/>
      <c r="AS110" s="34"/>
      <c r="AT110" s="34"/>
      <c r="AU110" s="35"/>
      <c r="AV110" s="35"/>
      <c r="AW110" s="34"/>
      <c r="AX110" s="34"/>
      <c r="AY110" s="34"/>
      <c r="AZ110" s="34"/>
      <c r="BA110" s="34"/>
      <c r="BB110" s="34"/>
      <c r="BC110" s="35"/>
      <c r="BD110" s="34"/>
      <c r="BE110" s="34"/>
      <c r="BF110" s="34"/>
      <c r="BG110" s="77"/>
      <c r="BH110" s="59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</row>
    <row r="111" spans="1:71" ht="17.399999999999999" x14ac:dyDescent="0.5">
      <c r="A111" s="134"/>
      <c r="B111" s="113" t="s">
        <v>358</v>
      </c>
      <c r="C111" s="89">
        <f t="shared" si="4"/>
        <v>5</v>
      </c>
      <c r="D111" s="34">
        <f t="shared" si="5"/>
        <v>2</v>
      </c>
      <c r="E111" s="34">
        <f t="shared" si="6"/>
        <v>0</v>
      </c>
      <c r="F111" s="77">
        <f t="shared" si="7"/>
        <v>7</v>
      </c>
      <c r="G111" s="90"/>
      <c r="H111" s="35" t="s">
        <v>258</v>
      </c>
      <c r="I111" s="34"/>
      <c r="J111" s="34"/>
      <c r="K111" s="35" t="s">
        <v>259</v>
      </c>
      <c r="L111" s="34"/>
      <c r="M111" s="35" t="s">
        <v>259</v>
      </c>
      <c r="N111" s="34" t="s">
        <v>258</v>
      </c>
      <c r="O111" s="35" t="s">
        <v>259</v>
      </c>
      <c r="P111" s="34"/>
      <c r="Q111" s="34"/>
      <c r="R111" s="35"/>
      <c r="S111" s="34"/>
      <c r="T111" s="35"/>
      <c r="U111" s="34"/>
      <c r="V111" s="34"/>
      <c r="W111" s="34"/>
      <c r="X111" s="34"/>
      <c r="Y111" s="35" t="s">
        <v>259</v>
      </c>
      <c r="Z111" s="35"/>
      <c r="AA111" s="34"/>
      <c r="AB111" s="35"/>
      <c r="AC111" s="34"/>
      <c r="AD111" s="46"/>
      <c r="AE111" s="34"/>
      <c r="AF111" s="35"/>
      <c r="AG111" s="35"/>
      <c r="AH111" s="35"/>
      <c r="AI111" s="34"/>
      <c r="AJ111" s="34"/>
      <c r="AK111" s="42" t="s">
        <v>259</v>
      </c>
      <c r="AL111" s="34"/>
      <c r="AM111" s="35"/>
      <c r="AN111" s="34"/>
      <c r="AO111" s="35"/>
      <c r="AP111" s="34"/>
      <c r="AQ111" s="34"/>
      <c r="AR111" s="34"/>
      <c r="AS111" s="34"/>
      <c r="AT111" s="34"/>
      <c r="AU111" s="35"/>
      <c r="AV111" s="35"/>
      <c r="AW111" s="34"/>
      <c r="AX111" s="34"/>
      <c r="AY111" s="34"/>
      <c r="AZ111" s="34"/>
      <c r="BA111" s="34"/>
      <c r="BB111" s="34"/>
      <c r="BC111" s="35"/>
      <c r="BD111" s="34"/>
      <c r="BE111" s="34"/>
      <c r="BF111" s="34"/>
      <c r="BG111" s="77"/>
      <c r="BH111" s="59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</row>
    <row r="112" spans="1:71" ht="17.399999999999999" x14ac:dyDescent="0.5">
      <c r="A112" s="109"/>
      <c r="B112" s="113" t="s">
        <v>359</v>
      </c>
      <c r="C112" s="89">
        <f t="shared" si="4"/>
        <v>0</v>
      </c>
      <c r="D112" s="34">
        <f t="shared" si="5"/>
        <v>2</v>
      </c>
      <c r="E112" s="34">
        <f t="shared" si="6"/>
        <v>0</v>
      </c>
      <c r="F112" s="77">
        <f t="shared" si="7"/>
        <v>2</v>
      </c>
      <c r="G112" s="90"/>
      <c r="H112" s="35"/>
      <c r="I112" s="34"/>
      <c r="J112" s="34"/>
      <c r="K112" s="35"/>
      <c r="L112" s="34"/>
      <c r="M112" s="35"/>
      <c r="N112" s="34"/>
      <c r="O112" s="35"/>
      <c r="P112" s="34"/>
      <c r="Q112" s="34"/>
      <c r="R112" s="35"/>
      <c r="S112" s="34"/>
      <c r="T112" s="35"/>
      <c r="U112" s="34"/>
      <c r="V112" s="34"/>
      <c r="W112" s="34"/>
      <c r="X112" s="34"/>
      <c r="Y112" s="35"/>
      <c r="Z112" s="35" t="s">
        <v>258</v>
      </c>
      <c r="AA112" s="34"/>
      <c r="AB112" s="35"/>
      <c r="AC112" s="34"/>
      <c r="AD112" s="46"/>
      <c r="AE112" s="34"/>
      <c r="AF112" s="35"/>
      <c r="AG112" s="35"/>
      <c r="AH112" s="35"/>
      <c r="AI112" s="34"/>
      <c r="AJ112" s="34"/>
      <c r="AK112" s="35"/>
      <c r="AL112" s="34"/>
      <c r="AM112" s="35"/>
      <c r="AN112" s="34"/>
      <c r="AO112" s="35" t="s">
        <v>260</v>
      </c>
      <c r="AP112" s="34"/>
      <c r="AQ112" s="34"/>
      <c r="AR112" s="34"/>
      <c r="AS112" s="34"/>
      <c r="AT112" s="34"/>
      <c r="AU112" s="35"/>
      <c r="AV112" s="35"/>
      <c r="AW112" s="34"/>
      <c r="AX112" s="34"/>
      <c r="AY112" s="34"/>
      <c r="AZ112" s="34"/>
      <c r="BA112" s="34"/>
      <c r="BB112" s="34"/>
      <c r="BC112" s="35"/>
      <c r="BD112" s="34"/>
      <c r="BE112" s="34"/>
      <c r="BF112" s="34"/>
      <c r="BG112" s="77"/>
      <c r="BH112" s="59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</row>
    <row r="113" spans="1:71" ht="17.399999999999999" x14ac:dyDescent="0.5">
      <c r="A113" s="109"/>
      <c r="B113" s="113" t="s">
        <v>360</v>
      </c>
      <c r="C113" s="89">
        <f t="shared" si="4"/>
        <v>0</v>
      </c>
      <c r="D113" s="34">
        <f t="shared" si="5"/>
        <v>1</v>
      </c>
      <c r="E113" s="34">
        <f t="shared" si="6"/>
        <v>1</v>
      </c>
      <c r="F113" s="77">
        <f t="shared" si="7"/>
        <v>2</v>
      </c>
      <c r="G113" s="90"/>
      <c r="H113" s="35"/>
      <c r="I113" s="34"/>
      <c r="J113" s="34"/>
      <c r="K113" s="35"/>
      <c r="L113" s="34"/>
      <c r="M113" s="35"/>
      <c r="N113" s="34"/>
      <c r="O113" s="35"/>
      <c r="P113" s="34"/>
      <c r="Q113" s="34"/>
      <c r="R113" s="35"/>
      <c r="S113" s="34"/>
      <c r="T113" s="35"/>
      <c r="U113" s="34"/>
      <c r="V113" s="34"/>
      <c r="W113" s="34"/>
      <c r="X113" s="34"/>
      <c r="Y113" s="35"/>
      <c r="Z113" s="35" t="s">
        <v>258</v>
      </c>
      <c r="AA113" s="34"/>
      <c r="AB113" s="35"/>
      <c r="AC113" s="34"/>
      <c r="AD113" s="46"/>
      <c r="AE113" s="34"/>
      <c r="AF113" s="35"/>
      <c r="AG113" s="35"/>
      <c r="AH113" s="35"/>
      <c r="AI113" s="34"/>
      <c r="AJ113" s="34"/>
      <c r="AK113" s="35"/>
      <c r="AL113" s="34"/>
      <c r="AM113" s="35"/>
      <c r="AN113" s="34"/>
      <c r="AO113" s="35" t="s">
        <v>262</v>
      </c>
      <c r="AP113" s="34"/>
      <c r="AQ113" s="34"/>
      <c r="AR113" s="34"/>
      <c r="AS113" s="34"/>
      <c r="AT113" s="34"/>
      <c r="AU113" s="35"/>
      <c r="AV113" s="35"/>
      <c r="AW113" s="34"/>
      <c r="AX113" s="34"/>
      <c r="AY113" s="34"/>
      <c r="AZ113" s="34"/>
      <c r="BA113" s="34"/>
      <c r="BB113" s="34"/>
      <c r="BC113" s="35"/>
      <c r="BD113" s="34"/>
      <c r="BE113" s="34"/>
      <c r="BF113" s="34"/>
      <c r="BG113" s="77"/>
      <c r="BH113" s="59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</row>
    <row r="114" spans="1:71" ht="17.399999999999999" x14ac:dyDescent="0.5">
      <c r="A114" s="109"/>
      <c r="B114" s="113" t="s">
        <v>361</v>
      </c>
      <c r="C114" s="89">
        <f t="shared" si="4"/>
        <v>5</v>
      </c>
      <c r="D114" s="34">
        <f t="shared" si="5"/>
        <v>1</v>
      </c>
      <c r="E114" s="34">
        <f t="shared" si="6"/>
        <v>1</v>
      </c>
      <c r="F114" s="77">
        <f t="shared" si="7"/>
        <v>7</v>
      </c>
      <c r="G114" s="90"/>
      <c r="H114" s="35" t="s">
        <v>258</v>
      </c>
      <c r="I114" s="34"/>
      <c r="J114" s="34"/>
      <c r="K114" s="35" t="s">
        <v>259</v>
      </c>
      <c r="L114" s="34"/>
      <c r="M114" s="35" t="s">
        <v>259</v>
      </c>
      <c r="N114" s="34"/>
      <c r="O114" s="35" t="s">
        <v>259</v>
      </c>
      <c r="P114" s="34"/>
      <c r="Q114" s="34"/>
      <c r="R114" s="35"/>
      <c r="S114" s="34"/>
      <c r="T114" s="35"/>
      <c r="U114" s="34"/>
      <c r="V114" s="34"/>
      <c r="W114" s="34"/>
      <c r="X114" s="34"/>
      <c r="Y114" s="42" t="s">
        <v>259</v>
      </c>
      <c r="Z114" s="35"/>
      <c r="AA114" s="34"/>
      <c r="AB114" s="35"/>
      <c r="AC114" s="34"/>
      <c r="AD114" s="46"/>
      <c r="AE114" s="34"/>
      <c r="AF114" s="35"/>
      <c r="AG114" s="35"/>
      <c r="AH114" s="35"/>
      <c r="AI114" s="34"/>
      <c r="AJ114" s="34"/>
      <c r="AK114" s="42" t="s">
        <v>259</v>
      </c>
      <c r="AL114" s="34"/>
      <c r="AM114" s="35"/>
      <c r="AN114" s="34"/>
      <c r="AO114" s="35" t="s">
        <v>263</v>
      </c>
      <c r="AP114" s="34"/>
      <c r="AQ114" s="34"/>
      <c r="AR114" s="34"/>
      <c r="AS114" s="34"/>
      <c r="AT114" s="34"/>
      <c r="AU114" s="35"/>
      <c r="AV114" s="35"/>
      <c r="AW114" s="34"/>
      <c r="AX114" s="34"/>
      <c r="AY114" s="34"/>
      <c r="AZ114" s="34"/>
      <c r="BA114" s="34"/>
      <c r="BB114" s="34"/>
      <c r="BC114" s="35"/>
      <c r="BD114" s="34"/>
      <c r="BE114" s="34"/>
      <c r="BF114" s="34"/>
      <c r="BG114" s="77"/>
      <c r="BH114" s="59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</row>
    <row r="115" spans="1:71" ht="17.399999999999999" x14ac:dyDescent="0.5">
      <c r="A115" s="109"/>
      <c r="B115" s="113" t="s">
        <v>362</v>
      </c>
      <c r="C115" s="89">
        <f t="shared" si="4"/>
        <v>4</v>
      </c>
      <c r="D115" s="34">
        <f t="shared" si="5"/>
        <v>1</v>
      </c>
      <c r="E115" s="34">
        <f t="shared" si="6"/>
        <v>0</v>
      </c>
      <c r="F115" s="77">
        <f t="shared" si="7"/>
        <v>5</v>
      </c>
      <c r="G115" s="90"/>
      <c r="H115" s="35" t="s">
        <v>258</v>
      </c>
      <c r="I115" s="34"/>
      <c r="J115" s="34"/>
      <c r="K115" s="35" t="s">
        <v>259</v>
      </c>
      <c r="L115" s="34"/>
      <c r="M115" s="35" t="s">
        <v>259</v>
      </c>
      <c r="N115" s="34"/>
      <c r="O115" s="35" t="s">
        <v>259</v>
      </c>
      <c r="P115" s="34"/>
      <c r="Q115" s="34"/>
      <c r="R115" s="35"/>
      <c r="S115" s="34"/>
      <c r="T115" s="35"/>
      <c r="U115" s="34"/>
      <c r="V115" s="34"/>
      <c r="W115" s="34"/>
      <c r="X115" s="34"/>
      <c r="Y115" s="42" t="s">
        <v>259</v>
      </c>
      <c r="Z115" s="35"/>
      <c r="AA115" s="34"/>
      <c r="AB115" s="35"/>
      <c r="AC115" s="34"/>
      <c r="AD115" s="46"/>
      <c r="AE115" s="34"/>
      <c r="AF115" s="35"/>
      <c r="AG115" s="35"/>
      <c r="AH115" s="35"/>
      <c r="AI115" s="34"/>
      <c r="AJ115" s="34"/>
      <c r="AK115" s="35"/>
      <c r="AL115" s="34"/>
      <c r="AM115" s="35"/>
      <c r="AN115" s="34"/>
      <c r="AO115" s="35"/>
      <c r="AP115" s="34"/>
      <c r="AQ115" s="34"/>
      <c r="AR115" s="34"/>
      <c r="AS115" s="34"/>
      <c r="AT115" s="34"/>
      <c r="AU115" s="35"/>
      <c r="AV115" s="35"/>
      <c r="AW115" s="34"/>
      <c r="AX115" s="34"/>
      <c r="AY115" s="34"/>
      <c r="AZ115" s="34"/>
      <c r="BA115" s="34"/>
      <c r="BB115" s="34"/>
      <c r="BC115" s="35"/>
      <c r="BD115" s="34"/>
      <c r="BE115" s="34"/>
      <c r="BF115" s="34"/>
      <c r="BG115" s="77"/>
      <c r="BH115" s="59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1"/>
    </row>
    <row r="116" spans="1:71" ht="17.399999999999999" x14ac:dyDescent="0.5">
      <c r="A116" s="109"/>
      <c r="B116" s="113" t="s">
        <v>363</v>
      </c>
      <c r="C116" s="89">
        <f t="shared" si="4"/>
        <v>4</v>
      </c>
      <c r="D116" s="34">
        <f t="shared" si="5"/>
        <v>1</v>
      </c>
      <c r="E116" s="34">
        <f t="shared" si="6"/>
        <v>1</v>
      </c>
      <c r="F116" s="77">
        <f t="shared" si="7"/>
        <v>6</v>
      </c>
      <c r="G116" s="90"/>
      <c r="H116" s="35" t="s">
        <v>258</v>
      </c>
      <c r="I116" s="34"/>
      <c r="J116" s="34"/>
      <c r="K116" s="35" t="s">
        <v>259</v>
      </c>
      <c r="L116" s="34"/>
      <c r="M116" s="35" t="s">
        <v>259</v>
      </c>
      <c r="N116" s="34"/>
      <c r="O116" s="35" t="s">
        <v>259</v>
      </c>
      <c r="P116" s="34"/>
      <c r="Q116" s="34"/>
      <c r="R116" s="35"/>
      <c r="S116" s="34"/>
      <c r="T116" s="35"/>
      <c r="U116" s="34"/>
      <c r="V116" s="34"/>
      <c r="W116" s="34"/>
      <c r="X116" s="34"/>
      <c r="Y116" s="42" t="s">
        <v>259</v>
      </c>
      <c r="Z116" s="35"/>
      <c r="AA116" s="34"/>
      <c r="AB116" s="35"/>
      <c r="AC116" s="34"/>
      <c r="AD116" s="46"/>
      <c r="AE116" s="34"/>
      <c r="AF116" s="35"/>
      <c r="AG116" s="35"/>
      <c r="AH116" s="35"/>
      <c r="AI116" s="34"/>
      <c r="AJ116" s="34"/>
      <c r="AK116" s="35"/>
      <c r="AL116" s="34"/>
      <c r="AM116" s="35"/>
      <c r="AN116" s="34"/>
      <c r="AO116" s="35" t="s">
        <v>263</v>
      </c>
      <c r="AP116" s="34"/>
      <c r="AQ116" s="34"/>
      <c r="AR116" s="34"/>
      <c r="AS116" s="34"/>
      <c r="AT116" s="34"/>
      <c r="AU116" s="35"/>
      <c r="AV116" s="35"/>
      <c r="AW116" s="34"/>
      <c r="AX116" s="34"/>
      <c r="AY116" s="34"/>
      <c r="AZ116" s="34"/>
      <c r="BA116" s="34"/>
      <c r="BB116" s="34"/>
      <c r="BC116" s="35"/>
      <c r="BD116" s="34"/>
      <c r="BE116" s="34"/>
      <c r="BF116" s="34"/>
      <c r="BG116" s="77"/>
      <c r="BH116" s="59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</row>
    <row r="117" spans="1:71" ht="17.399999999999999" x14ac:dyDescent="0.5">
      <c r="A117" s="109"/>
      <c r="B117" s="113" t="s">
        <v>364</v>
      </c>
      <c r="C117" s="89">
        <f t="shared" si="4"/>
        <v>0</v>
      </c>
      <c r="D117" s="34">
        <f t="shared" si="5"/>
        <v>1</v>
      </c>
      <c r="E117" s="34">
        <f t="shared" si="6"/>
        <v>1</v>
      </c>
      <c r="F117" s="77">
        <f t="shared" si="7"/>
        <v>2</v>
      </c>
      <c r="G117" s="90"/>
      <c r="H117" s="35"/>
      <c r="I117" s="34"/>
      <c r="J117" s="34"/>
      <c r="K117" s="35"/>
      <c r="L117" s="34"/>
      <c r="M117" s="35"/>
      <c r="N117" s="34"/>
      <c r="O117" s="35"/>
      <c r="P117" s="34"/>
      <c r="Q117" s="34"/>
      <c r="R117" s="35"/>
      <c r="S117" s="34"/>
      <c r="T117" s="35"/>
      <c r="U117" s="34"/>
      <c r="V117" s="34"/>
      <c r="W117" s="34"/>
      <c r="X117" s="34"/>
      <c r="Y117" s="35"/>
      <c r="Z117" s="35" t="s">
        <v>258</v>
      </c>
      <c r="AA117" s="34"/>
      <c r="AB117" s="35"/>
      <c r="AC117" s="34"/>
      <c r="AD117" s="46"/>
      <c r="AE117" s="34"/>
      <c r="AF117" s="35"/>
      <c r="AG117" s="35"/>
      <c r="AH117" s="35"/>
      <c r="AI117" s="34"/>
      <c r="AJ117" s="34"/>
      <c r="AK117" s="35"/>
      <c r="AL117" s="34"/>
      <c r="AM117" s="35"/>
      <c r="AN117" s="34"/>
      <c r="AO117" s="35" t="s">
        <v>263</v>
      </c>
      <c r="AP117" s="34"/>
      <c r="AQ117" s="34"/>
      <c r="AR117" s="34"/>
      <c r="AS117" s="34"/>
      <c r="AT117" s="34"/>
      <c r="AU117" s="35"/>
      <c r="AV117" s="35"/>
      <c r="AW117" s="34"/>
      <c r="AX117" s="34"/>
      <c r="AY117" s="34"/>
      <c r="AZ117" s="34"/>
      <c r="BA117" s="34"/>
      <c r="BB117" s="34"/>
      <c r="BC117" s="35"/>
      <c r="BD117" s="34"/>
      <c r="BE117" s="34"/>
      <c r="BF117" s="34"/>
      <c r="BG117" s="77"/>
      <c r="BH117" s="59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</row>
    <row r="118" spans="1:71" ht="17.399999999999999" x14ac:dyDescent="0.5">
      <c r="A118" s="109"/>
      <c r="B118" s="113" t="s">
        <v>365</v>
      </c>
      <c r="C118" s="89">
        <f t="shared" si="4"/>
        <v>5</v>
      </c>
      <c r="D118" s="34">
        <f t="shared" si="5"/>
        <v>0</v>
      </c>
      <c r="E118" s="34">
        <f t="shared" si="6"/>
        <v>1</v>
      </c>
      <c r="F118" s="77">
        <f t="shared" si="7"/>
        <v>6</v>
      </c>
      <c r="G118" s="90"/>
      <c r="H118" s="35" t="s">
        <v>259</v>
      </c>
      <c r="I118" s="34"/>
      <c r="J118" s="34"/>
      <c r="K118" s="35" t="s">
        <v>259</v>
      </c>
      <c r="L118" s="34"/>
      <c r="M118" s="35" t="s">
        <v>259</v>
      </c>
      <c r="N118" s="34"/>
      <c r="O118" s="35" t="s">
        <v>259</v>
      </c>
      <c r="P118" s="34"/>
      <c r="Q118" s="34"/>
      <c r="R118" s="35"/>
      <c r="S118" s="34"/>
      <c r="T118" s="35"/>
      <c r="U118" s="34"/>
      <c r="V118" s="34"/>
      <c r="W118" s="34"/>
      <c r="X118" s="34"/>
      <c r="Y118" s="42" t="s">
        <v>259</v>
      </c>
      <c r="Z118" s="35"/>
      <c r="AA118" s="34"/>
      <c r="AB118" s="35"/>
      <c r="AC118" s="34"/>
      <c r="AD118" s="46"/>
      <c r="AE118" s="34"/>
      <c r="AF118" s="35"/>
      <c r="AG118" s="35"/>
      <c r="AH118" s="35"/>
      <c r="AI118" s="34"/>
      <c r="AJ118" s="34"/>
      <c r="AK118" s="35"/>
      <c r="AL118" s="34"/>
      <c r="AM118" s="34"/>
      <c r="AN118" s="34"/>
      <c r="AO118" s="35" t="s">
        <v>263</v>
      </c>
      <c r="AP118" s="34"/>
      <c r="AQ118" s="34"/>
      <c r="AR118" s="34"/>
      <c r="AS118" s="34"/>
      <c r="AT118" s="34"/>
      <c r="AU118" s="35"/>
      <c r="AV118" s="35"/>
      <c r="AW118" s="34"/>
      <c r="AX118" s="34"/>
      <c r="AY118" s="34"/>
      <c r="AZ118" s="34"/>
      <c r="BA118" s="34"/>
      <c r="BB118" s="34"/>
      <c r="BC118" s="35"/>
      <c r="BD118" s="34"/>
      <c r="BE118" s="34"/>
      <c r="BF118" s="34"/>
      <c r="BG118" s="77"/>
      <c r="BH118" s="59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</row>
    <row r="119" spans="1:71" ht="17.399999999999999" x14ac:dyDescent="0.5">
      <c r="A119" s="109"/>
      <c r="B119" s="113" t="s">
        <v>366</v>
      </c>
      <c r="C119" s="89">
        <f t="shared" si="4"/>
        <v>2</v>
      </c>
      <c r="D119" s="34">
        <f t="shared" si="5"/>
        <v>1</v>
      </c>
      <c r="E119" s="34">
        <f t="shared" si="6"/>
        <v>0</v>
      </c>
      <c r="F119" s="77">
        <f t="shared" si="7"/>
        <v>3</v>
      </c>
      <c r="G119" s="90"/>
      <c r="H119" s="35"/>
      <c r="I119" s="34"/>
      <c r="J119" s="34"/>
      <c r="K119" s="42" t="s">
        <v>259</v>
      </c>
      <c r="L119" s="34"/>
      <c r="M119" s="35"/>
      <c r="N119" s="34"/>
      <c r="O119" s="35" t="s">
        <v>258</v>
      </c>
      <c r="P119" s="34"/>
      <c r="Q119" s="34"/>
      <c r="R119" s="35"/>
      <c r="S119" s="34"/>
      <c r="T119" s="35"/>
      <c r="U119" s="34"/>
      <c r="V119" s="34"/>
      <c r="W119" s="34"/>
      <c r="X119" s="34"/>
      <c r="Y119" s="42" t="s">
        <v>259</v>
      </c>
      <c r="Z119" s="35"/>
      <c r="AA119" s="34"/>
      <c r="AB119" s="35"/>
      <c r="AC119" s="34"/>
      <c r="AD119" s="46"/>
      <c r="AE119" s="34"/>
      <c r="AF119" s="35"/>
      <c r="AG119" s="35"/>
      <c r="AH119" s="35"/>
      <c r="AI119" s="34"/>
      <c r="AJ119" s="34"/>
      <c r="AK119" s="35"/>
      <c r="AL119" s="34"/>
      <c r="AM119" s="35"/>
      <c r="AN119" s="34"/>
      <c r="AO119" s="35"/>
      <c r="AP119" s="34"/>
      <c r="AQ119" s="34"/>
      <c r="AR119" s="34"/>
      <c r="AS119" s="34"/>
      <c r="AT119" s="34"/>
      <c r="AU119" s="35"/>
      <c r="AV119" s="35"/>
      <c r="AW119" s="34"/>
      <c r="AX119" s="34"/>
      <c r="AY119" s="34"/>
      <c r="AZ119" s="34"/>
      <c r="BA119" s="34"/>
      <c r="BB119" s="34"/>
      <c r="BC119" s="35"/>
      <c r="BD119" s="34"/>
      <c r="BE119" s="34"/>
      <c r="BF119" s="34"/>
      <c r="BG119" s="77"/>
      <c r="BH119" s="59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</row>
    <row r="120" spans="1:71" ht="17.399999999999999" x14ac:dyDescent="0.5">
      <c r="A120" s="109"/>
      <c r="B120" s="113" t="s">
        <v>367</v>
      </c>
      <c r="C120" s="89">
        <f t="shared" si="4"/>
        <v>1</v>
      </c>
      <c r="D120" s="34">
        <f t="shared" si="5"/>
        <v>0</v>
      </c>
      <c r="E120" s="34">
        <f t="shared" si="6"/>
        <v>0</v>
      </c>
      <c r="F120" s="77">
        <f t="shared" si="7"/>
        <v>1</v>
      </c>
      <c r="G120" s="90"/>
      <c r="H120" s="35"/>
      <c r="I120" s="34"/>
      <c r="J120" s="34"/>
      <c r="K120" s="35"/>
      <c r="L120" s="34"/>
      <c r="M120" s="35"/>
      <c r="N120" s="34"/>
      <c r="O120" s="35"/>
      <c r="P120" s="34"/>
      <c r="Q120" s="34"/>
      <c r="R120" s="35"/>
      <c r="S120" s="34"/>
      <c r="T120" s="35"/>
      <c r="U120" s="34"/>
      <c r="V120" s="34"/>
      <c r="W120" s="34"/>
      <c r="X120" s="34"/>
      <c r="Y120" s="35"/>
      <c r="Z120" s="35"/>
      <c r="AA120" s="34"/>
      <c r="AB120" s="35"/>
      <c r="AC120" s="34"/>
      <c r="AD120" s="46"/>
      <c r="AE120" s="34"/>
      <c r="AF120" s="35" t="s">
        <v>259</v>
      </c>
      <c r="AG120" s="35"/>
      <c r="AH120" s="35"/>
      <c r="AI120" s="34"/>
      <c r="AJ120" s="34"/>
      <c r="AK120" s="35"/>
      <c r="AL120" s="34"/>
      <c r="AM120" s="35"/>
      <c r="AN120" s="34"/>
      <c r="AO120" s="35"/>
      <c r="AP120" s="34"/>
      <c r="AQ120" s="34"/>
      <c r="AR120" s="34"/>
      <c r="AS120" s="34"/>
      <c r="AT120" s="34"/>
      <c r="AU120" s="35"/>
      <c r="AV120" s="35"/>
      <c r="AW120" s="34"/>
      <c r="AX120" s="34"/>
      <c r="AY120" s="34"/>
      <c r="AZ120" s="34"/>
      <c r="BA120" s="34"/>
      <c r="BB120" s="34"/>
      <c r="BC120" s="35"/>
      <c r="BD120" s="34"/>
      <c r="BE120" s="34"/>
      <c r="BF120" s="34"/>
      <c r="BG120" s="77"/>
      <c r="BH120" s="59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</row>
    <row r="121" spans="1:71" ht="17.399999999999999" x14ac:dyDescent="0.5">
      <c r="A121" s="109"/>
      <c r="B121" s="113" t="s">
        <v>368</v>
      </c>
      <c r="C121" s="89">
        <f t="shared" si="4"/>
        <v>1</v>
      </c>
      <c r="D121" s="34">
        <f t="shared" si="5"/>
        <v>0</v>
      </c>
      <c r="E121" s="34">
        <f t="shared" si="6"/>
        <v>0</v>
      </c>
      <c r="F121" s="77">
        <f t="shared" si="7"/>
        <v>1</v>
      </c>
      <c r="G121" s="90"/>
      <c r="H121" s="35"/>
      <c r="I121" s="34"/>
      <c r="J121" s="34"/>
      <c r="K121" s="35" t="s">
        <v>259</v>
      </c>
      <c r="L121" s="34"/>
      <c r="M121" s="35"/>
      <c r="N121" s="34"/>
      <c r="O121" s="35"/>
      <c r="P121" s="34"/>
      <c r="Q121" s="34"/>
      <c r="R121" s="35"/>
      <c r="S121" s="34"/>
      <c r="T121" s="35"/>
      <c r="U121" s="34"/>
      <c r="V121" s="34"/>
      <c r="W121" s="34"/>
      <c r="X121" s="34"/>
      <c r="Y121" s="35"/>
      <c r="Z121" s="35"/>
      <c r="AA121" s="34"/>
      <c r="AB121" s="35"/>
      <c r="AC121" s="34"/>
      <c r="AD121" s="46"/>
      <c r="AE121" s="34"/>
      <c r="AF121" s="35"/>
      <c r="AG121" s="35"/>
      <c r="AH121" s="35"/>
      <c r="AI121" s="34"/>
      <c r="AJ121" s="34"/>
      <c r="AK121" s="35"/>
      <c r="AL121" s="34"/>
      <c r="AM121" s="35"/>
      <c r="AN121" s="34"/>
      <c r="AO121" s="35"/>
      <c r="AP121" s="34"/>
      <c r="AQ121" s="34"/>
      <c r="AR121" s="34"/>
      <c r="AS121" s="34"/>
      <c r="AT121" s="34"/>
      <c r="AU121" s="35"/>
      <c r="AV121" s="35"/>
      <c r="AW121" s="34"/>
      <c r="AX121" s="34"/>
      <c r="AY121" s="34"/>
      <c r="AZ121" s="34"/>
      <c r="BA121" s="34"/>
      <c r="BB121" s="34"/>
      <c r="BC121" s="35"/>
      <c r="BD121" s="34"/>
      <c r="BE121" s="34"/>
      <c r="BF121" s="34"/>
      <c r="BG121" s="77"/>
      <c r="BH121" s="59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</row>
    <row r="122" spans="1:71" ht="17.399999999999999" x14ac:dyDescent="0.5">
      <c r="A122" s="109"/>
      <c r="B122" s="113" t="s">
        <v>369</v>
      </c>
      <c r="C122" s="89">
        <f t="shared" si="4"/>
        <v>3</v>
      </c>
      <c r="D122" s="34">
        <f t="shared" si="5"/>
        <v>1</v>
      </c>
      <c r="E122" s="34">
        <f t="shared" si="6"/>
        <v>0</v>
      </c>
      <c r="F122" s="77">
        <f t="shared" si="7"/>
        <v>4</v>
      </c>
      <c r="G122" s="90"/>
      <c r="H122" s="35" t="s">
        <v>258</v>
      </c>
      <c r="I122" s="34"/>
      <c r="J122" s="34"/>
      <c r="K122" s="35"/>
      <c r="L122" s="34"/>
      <c r="M122" s="35" t="s">
        <v>259</v>
      </c>
      <c r="N122" s="34"/>
      <c r="O122" s="35" t="s">
        <v>259</v>
      </c>
      <c r="P122" s="34"/>
      <c r="Q122" s="34"/>
      <c r="R122" s="35"/>
      <c r="S122" s="34"/>
      <c r="T122" s="35"/>
      <c r="U122" s="34"/>
      <c r="V122" s="34"/>
      <c r="W122" s="34"/>
      <c r="X122" s="34"/>
      <c r="Y122" s="42" t="s">
        <v>259</v>
      </c>
      <c r="Z122" s="35"/>
      <c r="AA122" s="34"/>
      <c r="AB122" s="35"/>
      <c r="AC122" s="34"/>
      <c r="AD122" s="46"/>
      <c r="AE122" s="34"/>
      <c r="AF122" s="35"/>
      <c r="AG122" s="35"/>
      <c r="AH122" s="35"/>
      <c r="AI122" s="34"/>
      <c r="AJ122" s="34"/>
      <c r="AK122" s="35"/>
      <c r="AL122" s="34"/>
      <c r="AM122" s="35"/>
      <c r="AN122" s="34"/>
      <c r="AO122" s="35"/>
      <c r="AP122" s="34"/>
      <c r="AQ122" s="34"/>
      <c r="AR122" s="34"/>
      <c r="AS122" s="34"/>
      <c r="AT122" s="34"/>
      <c r="AU122" s="35"/>
      <c r="AV122" s="35"/>
      <c r="AW122" s="34"/>
      <c r="AX122" s="34"/>
      <c r="AY122" s="34"/>
      <c r="AZ122" s="34"/>
      <c r="BA122" s="34"/>
      <c r="BB122" s="34"/>
      <c r="BC122" s="35"/>
      <c r="BD122" s="34"/>
      <c r="BE122" s="34"/>
      <c r="BF122" s="34"/>
      <c r="BG122" s="77"/>
      <c r="BH122" s="59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</row>
    <row r="123" spans="1:71" ht="17.399999999999999" x14ac:dyDescent="0.5">
      <c r="A123" s="109"/>
      <c r="B123" s="113" t="s">
        <v>370</v>
      </c>
      <c r="C123" s="89">
        <f t="shared" si="4"/>
        <v>3</v>
      </c>
      <c r="D123" s="34">
        <f t="shared" si="5"/>
        <v>1</v>
      </c>
      <c r="E123" s="34">
        <f t="shared" si="6"/>
        <v>1</v>
      </c>
      <c r="F123" s="77">
        <f t="shared" si="7"/>
        <v>5</v>
      </c>
      <c r="G123" s="90"/>
      <c r="H123" s="35" t="s">
        <v>258</v>
      </c>
      <c r="I123" s="34"/>
      <c r="J123" s="34"/>
      <c r="K123" s="35" t="s">
        <v>259</v>
      </c>
      <c r="L123" s="34"/>
      <c r="M123" s="35"/>
      <c r="N123" s="34"/>
      <c r="O123" s="35" t="s">
        <v>259</v>
      </c>
      <c r="P123" s="34"/>
      <c r="Q123" s="34"/>
      <c r="R123" s="35"/>
      <c r="S123" s="34"/>
      <c r="T123" s="35"/>
      <c r="U123" s="34"/>
      <c r="V123" s="34"/>
      <c r="W123" s="34"/>
      <c r="X123" s="34"/>
      <c r="Y123" s="42" t="s">
        <v>259</v>
      </c>
      <c r="Z123" s="35"/>
      <c r="AA123" s="34"/>
      <c r="AB123" s="35"/>
      <c r="AC123" s="34"/>
      <c r="AD123" s="46"/>
      <c r="AE123" s="34"/>
      <c r="AF123" s="35"/>
      <c r="AG123" s="35"/>
      <c r="AH123" s="35"/>
      <c r="AI123" s="34"/>
      <c r="AJ123" s="34"/>
      <c r="AK123" s="35"/>
      <c r="AL123" s="34"/>
      <c r="AM123" s="35"/>
      <c r="AN123" s="34"/>
      <c r="AO123" s="35" t="s">
        <v>263</v>
      </c>
      <c r="AP123" s="34"/>
      <c r="AQ123" s="34"/>
      <c r="AR123" s="34"/>
      <c r="AS123" s="34"/>
      <c r="AT123" s="34"/>
      <c r="AU123" s="35"/>
      <c r="AV123" s="35"/>
      <c r="AW123" s="34"/>
      <c r="AX123" s="34"/>
      <c r="AY123" s="34"/>
      <c r="AZ123" s="34"/>
      <c r="BA123" s="34"/>
      <c r="BB123" s="34"/>
      <c r="BC123" s="35"/>
      <c r="BD123" s="34"/>
      <c r="BE123" s="34"/>
      <c r="BF123" s="34"/>
      <c r="BG123" s="77"/>
      <c r="BH123" s="59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</row>
    <row r="124" spans="1:71" ht="17.399999999999999" x14ac:dyDescent="0.5">
      <c r="A124" s="109"/>
      <c r="B124" s="113" t="s">
        <v>371</v>
      </c>
      <c r="C124" s="89">
        <f t="shared" si="4"/>
        <v>3</v>
      </c>
      <c r="D124" s="34">
        <f t="shared" si="5"/>
        <v>2</v>
      </c>
      <c r="E124" s="34">
        <f t="shared" si="6"/>
        <v>1</v>
      </c>
      <c r="F124" s="77">
        <f t="shared" si="7"/>
        <v>6</v>
      </c>
      <c r="G124" s="90"/>
      <c r="H124" s="35" t="s">
        <v>260</v>
      </c>
      <c r="I124" s="34"/>
      <c r="J124" s="34"/>
      <c r="K124" s="35" t="s">
        <v>259</v>
      </c>
      <c r="L124" s="34"/>
      <c r="M124" s="35"/>
      <c r="N124" s="34"/>
      <c r="O124" s="35" t="s">
        <v>259</v>
      </c>
      <c r="P124" s="34"/>
      <c r="Q124" s="34"/>
      <c r="R124" s="35"/>
      <c r="S124" s="34"/>
      <c r="T124" s="35"/>
      <c r="U124" s="34"/>
      <c r="V124" s="34"/>
      <c r="W124" s="34"/>
      <c r="X124" s="34"/>
      <c r="Y124" s="42" t="s">
        <v>259</v>
      </c>
      <c r="Z124" s="35" t="s">
        <v>258</v>
      </c>
      <c r="AA124" s="34"/>
      <c r="AB124" s="35"/>
      <c r="AC124" s="34"/>
      <c r="AD124" s="46"/>
      <c r="AE124" s="34"/>
      <c r="AF124" s="35"/>
      <c r="AG124" s="35"/>
      <c r="AH124" s="35"/>
      <c r="AI124" s="34"/>
      <c r="AJ124" s="34"/>
      <c r="AK124" s="35"/>
      <c r="AL124" s="34"/>
      <c r="AM124" s="35"/>
      <c r="AN124" s="34"/>
      <c r="AO124" s="35" t="s">
        <v>263</v>
      </c>
      <c r="AP124" s="34"/>
      <c r="AQ124" s="34"/>
      <c r="AR124" s="34"/>
      <c r="AS124" s="34"/>
      <c r="AT124" s="34"/>
      <c r="AU124" s="35"/>
      <c r="AV124" s="35"/>
      <c r="AW124" s="34"/>
      <c r="AX124" s="34"/>
      <c r="AY124" s="34"/>
      <c r="AZ124" s="34"/>
      <c r="BA124" s="34"/>
      <c r="BB124" s="34"/>
      <c r="BC124" s="35"/>
      <c r="BD124" s="34"/>
      <c r="BE124" s="34"/>
      <c r="BF124" s="34"/>
      <c r="BG124" s="77"/>
      <c r="BH124" s="59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</row>
    <row r="125" spans="1:71" ht="17.399999999999999" x14ac:dyDescent="0.5">
      <c r="A125" s="109"/>
      <c r="B125" s="113" t="s">
        <v>372</v>
      </c>
      <c r="C125" s="89">
        <f t="shared" si="4"/>
        <v>4</v>
      </c>
      <c r="D125" s="34">
        <f t="shared" si="5"/>
        <v>0</v>
      </c>
      <c r="E125" s="34">
        <f t="shared" si="6"/>
        <v>0</v>
      </c>
      <c r="F125" s="77">
        <f t="shared" si="7"/>
        <v>4</v>
      </c>
      <c r="G125" s="90"/>
      <c r="H125" s="35" t="s">
        <v>259</v>
      </c>
      <c r="I125" s="34"/>
      <c r="J125" s="34"/>
      <c r="K125" s="35" t="s">
        <v>259</v>
      </c>
      <c r="L125" s="34"/>
      <c r="M125" s="35"/>
      <c r="N125" s="34"/>
      <c r="O125" s="35" t="s">
        <v>259</v>
      </c>
      <c r="P125" s="34"/>
      <c r="Q125" s="34"/>
      <c r="R125" s="35"/>
      <c r="S125" s="34"/>
      <c r="T125" s="35"/>
      <c r="U125" s="34"/>
      <c r="V125" s="34"/>
      <c r="W125" s="34"/>
      <c r="X125" s="34"/>
      <c r="Y125" s="42" t="s">
        <v>259</v>
      </c>
      <c r="Z125" s="35"/>
      <c r="AA125" s="34"/>
      <c r="AB125" s="35"/>
      <c r="AC125" s="34"/>
      <c r="AD125" s="46"/>
      <c r="AE125" s="34"/>
      <c r="AF125" s="35"/>
      <c r="AG125" s="35"/>
      <c r="AH125" s="35"/>
      <c r="AI125" s="34"/>
      <c r="AJ125" s="34"/>
      <c r="AK125" s="35"/>
      <c r="AL125" s="34"/>
      <c r="AM125" s="35"/>
      <c r="AN125" s="34"/>
      <c r="AO125" s="35"/>
      <c r="AP125" s="34"/>
      <c r="AQ125" s="34"/>
      <c r="AR125" s="34"/>
      <c r="AS125" s="34"/>
      <c r="AT125" s="34"/>
      <c r="AU125" s="35"/>
      <c r="AV125" s="35"/>
      <c r="AW125" s="34"/>
      <c r="AX125" s="34"/>
      <c r="AY125" s="34"/>
      <c r="AZ125" s="34"/>
      <c r="BA125" s="34"/>
      <c r="BB125" s="34"/>
      <c r="BC125" s="35"/>
      <c r="BD125" s="34"/>
      <c r="BE125" s="34"/>
      <c r="BF125" s="34"/>
      <c r="BG125" s="77"/>
      <c r="BH125" s="59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</row>
    <row r="126" spans="1:71" ht="17.399999999999999" x14ac:dyDescent="0.5">
      <c r="A126" s="109"/>
      <c r="B126" s="115" t="s">
        <v>373</v>
      </c>
      <c r="C126" s="95">
        <f t="shared" si="4"/>
        <v>5</v>
      </c>
      <c r="D126" s="62">
        <f t="shared" si="5"/>
        <v>2</v>
      </c>
      <c r="E126" s="62">
        <f t="shared" si="6"/>
        <v>1</v>
      </c>
      <c r="F126" s="79">
        <f t="shared" si="7"/>
        <v>8</v>
      </c>
      <c r="G126" s="116"/>
      <c r="H126" s="63" t="s">
        <v>259</v>
      </c>
      <c r="I126" s="62"/>
      <c r="J126" s="62"/>
      <c r="K126" s="63" t="s">
        <v>259</v>
      </c>
      <c r="L126" s="62"/>
      <c r="M126" s="63" t="s">
        <v>259</v>
      </c>
      <c r="N126" s="62" t="s">
        <v>258</v>
      </c>
      <c r="O126" s="63" t="s">
        <v>258</v>
      </c>
      <c r="P126" s="62"/>
      <c r="Q126" s="62"/>
      <c r="R126" s="63"/>
      <c r="S126" s="62"/>
      <c r="T126" s="63"/>
      <c r="U126" s="62"/>
      <c r="V126" s="62"/>
      <c r="W126" s="62"/>
      <c r="X126" s="62"/>
      <c r="Y126" s="117" t="s">
        <v>259</v>
      </c>
      <c r="Z126" s="63" t="s">
        <v>259</v>
      </c>
      <c r="AA126" s="62"/>
      <c r="AB126" s="63"/>
      <c r="AC126" s="62"/>
      <c r="AD126" s="118"/>
      <c r="AE126" s="62"/>
      <c r="AF126" s="63"/>
      <c r="AG126" s="63"/>
      <c r="AH126" s="63"/>
      <c r="AI126" s="62"/>
      <c r="AJ126" s="62"/>
      <c r="AK126" s="63"/>
      <c r="AL126" s="62"/>
      <c r="AM126" s="63"/>
      <c r="AN126" s="62"/>
      <c r="AO126" s="63" t="s">
        <v>262</v>
      </c>
      <c r="AP126" s="62"/>
      <c r="AQ126" s="62"/>
      <c r="AR126" s="62"/>
      <c r="AS126" s="62"/>
      <c r="AT126" s="62"/>
      <c r="AU126" s="63"/>
      <c r="AV126" s="63"/>
      <c r="AW126" s="62"/>
      <c r="AX126" s="62"/>
      <c r="AY126" s="62"/>
      <c r="AZ126" s="62"/>
      <c r="BA126" s="62"/>
      <c r="BB126" s="62"/>
      <c r="BC126" s="63"/>
      <c r="BD126" s="62"/>
      <c r="BE126" s="62"/>
      <c r="BF126" s="62"/>
      <c r="BG126" s="79"/>
      <c r="BH126" s="59"/>
      <c r="BI126" s="51"/>
      <c r="BJ126" s="51"/>
      <c r="BK126" s="51"/>
      <c r="BL126" s="51"/>
      <c r="BM126" s="51"/>
      <c r="BN126" s="51"/>
      <c r="BO126" s="51"/>
      <c r="BP126" s="51"/>
      <c r="BQ126" s="51"/>
      <c r="BR126" s="51"/>
      <c r="BS126" s="51"/>
    </row>
    <row r="127" spans="1:71" ht="17.399999999999999" x14ac:dyDescent="0.5">
      <c r="A127" s="126" t="s">
        <v>149</v>
      </c>
      <c r="B127" s="107" t="s">
        <v>374</v>
      </c>
      <c r="C127" s="96">
        <f t="shared" si="4"/>
        <v>5</v>
      </c>
      <c r="D127" s="31">
        <f t="shared" si="5"/>
        <v>3</v>
      </c>
      <c r="E127" s="31">
        <f t="shared" si="6"/>
        <v>0</v>
      </c>
      <c r="F127" s="76">
        <f t="shared" si="7"/>
        <v>8</v>
      </c>
      <c r="G127" s="96"/>
      <c r="H127" s="30" t="s">
        <v>258</v>
      </c>
      <c r="I127" s="31"/>
      <c r="J127" s="31"/>
      <c r="K127" s="31" t="s">
        <v>259</v>
      </c>
      <c r="L127" s="31"/>
      <c r="M127" s="31" t="s">
        <v>258</v>
      </c>
      <c r="N127" s="31" t="s">
        <v>259</v>
      </c>
      <c r="O127" s="30" t="s">
        <v>259</v>
      </c>
      <c r="P127" s="31"/>
      <c r="Q127" s="31"/>
      <c r="R127" s="30"/>
      <c r="S127" s="31"/>
      <c r="T127" s="31"/>
      <c r="U127" s="31"/>
      <c r="V127" s="31"/>
      <c r="W127" s="31"/>
      <c r="X127" s="31"/>
      <c r="Y127" s="58" t="s">
        <v>259</v>
      </c>
      <c r="Z127" s="31" t="s">
        <v>259</v>
      </c>
      <c r="AA127" s="31"/>
      <c r="AB127" s="31"/>
      <c r="AC127" s="31"/>
      <c r="AD127" s="32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 t="s">
        <v>258</v>
      </c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76"/>
      <c r="BH127" s="59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</row>
    <row r="128" spans="1:71" ht="17.399999999999999" x14ac:dyDescent="0.5">
      <c r="A128" s="127"/>
      <c r="B128" s="100" t="s">
        <v>375</v>
      </c>
      <c r="C128" s="89">
        <f t="shared" si="4"/>
        <v>1</v>
      </c>
      <c r="D128" s="34">
        <f t="shared" si="5"/>
        <v>0</v>
      </c>
      <c r="E128" s="34">
        <f t="shared" si="6"/>
        <v>0</v>
      </c>
      <c r="F128" s="77">
        <f t="shared" si="7"/>
        <v>1</v>
      </c>
      <c r="G128" s="89" t="s">
        <v>259</v>
      </c>
      <c r="H128" s="35"/>
      <c r="I128" s="34"/>
      <c r="J128" s="34"/>
      <c r="K128" s="34"/>
      <c r="L128" s="34"/>
      <c r="M128" s="34"/>
      <c r="N128" s="34"/>
      <c r="O128" s="34"/>
      <c r="P128" s="34"/>
      <c r="Q128" s="34"/>
      <c r="R128" s="35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6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77"/>
      <c r="BH128" s="59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</row>
    <row r="129" spans="1:71" ht="17.399999999999999" x14ac:dyDescent="0.5">
      <c r="A129" s="127"/>
      <c r="B129" s="100" t="s">
        <v>376</v>
      </c>
      <c r="C129" s="89">
        <f t="shared" si="4"/>
        <v>5</v>
      </c>
      <c r="D129" s="34">
        <f t="shared" si="5"/>
        <v>1</v>
      </c>
      <c r="E129" s="34">
        <f t="shared" si="6"/>
        <v>1</v>
      </c>
      <c r="F129" s="77">
        <f t="shared" si="7"/>
        <v>7</v>
      </c>
      <c r="G129" s="104" t="s">
        <v>259</v>
      </c>
      <c r="H129" s="35" t="s">
        <v>263</v>
      </c>
      <c r="I129" s="34"/>
      <c r="J129" s="34"/>
      <c r="K129" s="34" t="s">
        <v>257</v>
      </c>
      <c r="L129" s="34"/>
      <c r="M129" s="34" t="s">
        <v>258</v>
      </c>
      <c r="N129" s="34" t="s">
        <v>257</v>
      </c>
      <c r="O129" s="35" t="s">
        <v>257</v>
      </c>
      <c r="P129" s="34"/>
      <c r="Q129" s="34"/>
      <c r="R129" s="35"/>
      <c r="S129" s="34"/>
      <c r="T129" s="34"/>
      <c r="U129" s="34"/>
      <c r="V129" s="34"/>
      <c r="W129" s="34"/>
      <c r="X129" s="34"/>
      <c r="Y129" s="35" t="s">
        <v>257</v>
      </c>
      <c r="Z129" s="34"/>
      <c r="AA129" s="34"/>
      <c r="AB129" s="34"/>
      <c r="AC129" s="34"/>
      <c r="AD129" s="36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77"/>
      <c r="BH129" s="59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</row>
    <row r="130" spans="1:71" ht="17.399999999999999" x14ac:dyDescent="0.5">
      <c r="A130" s="127"/>
      <c r="B130" s="100" t="s">
        <v>377</v>
      </c>
      <c r="C130" s="89">
        <f t="shared" si="4"/>
        <v>1</v>
      </c>
      <c r="D130" s="34">
        <f t="shared" si="5"/>
        <v>0</v>
      </c>
      <c r="E130" s="34">
        <f t="shared" si="6"/>
        <v>0</v>
      </c>
      <c r="F130" s="77">
        <f t="shared" si="7"/>
        <v>1</v>
      </c>
      <c r="G130" s="89"/>
      <c r="H130" s="35"/>
      <c r="I130" s="34" t="s">
        <v>259</v>
      </c>
      <c r="J130" s="34"/>
      <c r="K130" s="34"/>
      <c r="L130" s="34"/>
      <c r="M130" s="34"/>
      <c r="N130" s="34"/>
      <c r="O130" s="34"/>
      <c r="P130" s="34"/>
      <c r="Q130" s="34"/>
      <c r="R130" s="35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6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77"/>
      <c r="BH130" s="59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1"/>
    </row>
    <row r="131" spans="1:71" ht="17.399999999999999" x14ac:dyDescent="0.5">
      <c r="A131" s="127"/>
      <c r="B131" s="100" t="s">
        <v>378</v>
      </c>
      <c r="C131" s="89">
        <f t="shared" si="4"/>
        <v>2</v>
      </c>
      <c r="D131" s="34">
        <f t="shared" si="5"/>
        <v>1</v>
      </c>
      <c r="E131" s="34">
        <f t="shared" si="6"/>
        <v>0</v>
      </c>
      <c r="F131" s="77">
        <f t="shared" si="7"/>
        <v>3</v>
      </c>
      <c r="G131" s="89"/>
      <c r="H131" s="35"/>
      <c r="I131" s="34" t="s">
        <v>259</v>
      </c>
      <c r="J131" s="34"/>
      <c r="K131" s="34"/>
      <c r="L131" s="34"/>
      <c r="M131" s="34"/>
      <c r="N131" s="34"/>
      <c r="O131" s="34"/>
      <c r="P131" s="34"/>
      <c r="Q131" s="34"/>
      <c r="R131" s="35"/>
      <c r="S131" s="34"/>
      <c r="T131" s="34"/>
      <c r="U131" s="34"/>
      <c r="V131" s="34"/>
      <c r="W131" s="34"/>
      <c r="X131" s="34"/>
      <c r="Y131" s="34"/>
      <c r="Z131" s="37" t="s">
        <v>259</v>
      </c>
      <c r="AA131" s="34"/>
      <c r="AB131" s="34"/>
      <c r="AC131" s="34"/>
      <c r="AD131" s="36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 t="s">
        <v>258</v>
      </c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77"/>
      <c r="BH131" s="59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</row>
    <row r="132" spans="1:71" ht="17.399999999999999" x14ac:dyDescent="0.5">
      <c r="A132" s="127"/>
      <c r="B132" s="100" t="s">
        <v>379</v>
      </c>
      <c r="C132" s="89">
        <f t="shared" ref="C132:C195" si="12">COUNTIF(G132:BG132,"A")+COUNTIF(G132:BG132,"(A)")</f>
        <v>1</v>
      </c>
      <c r="D132" s="34">
        <f t="shared" ref="D132:D195" si="13">COUNTIF(G132:BG132,"B")+COUNTIF(G132:BG132,"(B)")</f>
        <v>0</v>
      </c>
      <c r="E132" s="34">
        <f t="shared" ref="E132:E195" si="14">COUNTIF(G132:BG132,"C")+COUNTIF(G132:BG132,"(C)")</f>
        <v>0</v>
      </c>
      <c r="F132" s="77">
        <f t="shared" si="7"/>
        <v>1</v>
      </c>
      <c r="G132" s="89"/>
      <c r="H132" s="35"/>
      <c r="I132" s="34"/>
      <c r="J132" s="34"/>
      <c r="K132" s="34"/>
      <c r="L132" s="34"/>
      <c r="M132" s="34"/>
      <c r="N132" s="34"/>
      <c r="O132" s="34"/>
      <c r="P132" s="34"/>
      <c r="Q132" s="34"/>
      <c r="R132" s="35"/>
      <c r="S132" s="34"/>
      <c r="T132" s="34"/>
      <c r="U132" s="34"/>
      <c r="V132" s="34"/>
      <c r="W132" s="34"/>
      <c r="X132" s="34"/>
      <c r="Y132" s="34"/>
      <c r="Z132" s="34" t="s">
        <v>259</v>
      </c>
      <c r="AA132" s="34"/>
      <c r="AB132" s="34"/>
      <c r="AC132" s="34"/>
      <c r="AD132" s="36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77"/>
      <c r="BH132" s="59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</row>
    <row r="133" spans="1:71" ht="17.399999999999999" x14ac:dyDescent="0.5">
      <c r="A133" s="127"/>
      <c r="B133" s="100" t="s">
        <v>380</v>
      </c>
      <c r="C133" s="89">
        <f t="shared" si="12"/>
        <v>3</v>
      </c>
      <c r="D133" s="34">
        <f t="shared" si="13"/>
        <v>1</v>
      </c>
      <c r="E133" s="34">
        <f t="shared" si="14"/>
        <v>0</v>
      </c>
      <c r="F133" s="77">
        <f t="shared" si="7"/>
        <v>4</v>
      </c>
      <c r="G133" s="89"/>
      <c r="H133" s="35"/>
      <c r="I133" s="34" t="s">
        <v>259</v>
      </c>
      <c r="J133" s="34"/>
      <c r="K133" s="34"/>
      <c r="L133" s="34"/>
      <c r="M133" s="34"/>
      <c r="N133" s="34"/>
      <c r="O133" s="34"/>
      <c r="P133" s="34"/>
      <c r="Q133" s="34"/>
      <c r="R133" s="35"/>
      <c r="S133" s="34"/>
      <c r="T133" s="34"/>
      <c r="U133" s="34"/>
      <c r="V133" s="34"/>
      <c r="W133" s="34"/>
      <c r="X133" s="34"/>
      <c r="Y133" s="37" t="s">
        <v>259</v>
      </c>
      <c r="Z133" s="34" t="s">
        <v>259</v>
      </c>
      <c r="AA133" s="34"/>
      <c r="AB133" s="34"/>
      <c r="AC133" s="34"/>
      <c r="AD133" s="36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 t="s">
        <v>258</v>
      </c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77"/>
      <c r="BH133" s="59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/>
    </row>
    <row r="134" spans="1:71" ht="17.399999999999999" x14ac:dyDescent="0.5">
      <c r="A134" s="127"/>
      <c r="B134" s="100" t="s">
        <v>381</v>
      </c>
      <c r="C134" s="89">
        <f t="shared" si="12"/>
        <v>3</v>
      </c>
      <c r="D134" s="34">
        <f t="shared" si="13"/>
        <v>3</v>
      </c>
      <c r="E134" s="34">
        <f t="shared" si="14"/>
        <v>0</v>
      </c>
      <c r="F134" s="77">
        <f t="shared" ref="F134:F197" si="15">53-COUNTBLANK(G134:BG134)</f>
        <v>6</v>
      </c>
      <c r="G134" s="89"/>
      <c r="H134" s="35" t="s">
        <v>258</v>
      </c>
      <c r="I134" s="34" t="s">
        <v>259</v>
      </c>
      <c r="J134" s="34"/>
      <c r="K134" s="34" t="s">
        <v>259</v>
      </c>
      <c r="L134" s="34"/>
      <c r="M134" s="34"/>
      <c r="N134" s="34"/>
      <c r="O134" s="34" t="s">
        <v>258</v>
      </c>
      <c r="P134" s="34"/>
      <c r="Q134" s="34"/>
      <c r="R134" s="35"/>
      <c r="S134" s="34"/>
      <c r="T134" s="34"/>
      <c r="U134" s="34"/>
      <c r="V134" s="34"/>
      <c r="W134" s="34"/>
      <c r="X134" s="34"/>
      <c r="Y134" s="37" t="s">
        <v>259</v>
      </c>
      <c r="Z134" s="34"/>
      <c r="AA134" s="34"/>
      <c r="AB134" s="34"/>
      <c r="AC134" s="34"/>
      <c r="AD134" s="36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 t="s">
        <v>258</v>
      </c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77"/>
      <c r="BH134" s="59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</row>
    <row r="135" spans="1:71" ht="17.399999999999999" x14ac:dyDescent="0.5">
      <c r="A135" s="127"/>
      <c r="B135" s="100" t="s">
        <v>382</v>
      </c>
      <c r="C135" s="89">
        <f t="shared" si="12"/>
        <v>1</v>
      </c>
      <c r="D135" s="34">
        <f t="shared" si="13"/>
        <v>1</v>
      </c>
      <c r="E135" s="34">
        <f t="shared" si="14"/>
        <v>0</v>
      </c>
      <c r="F135" s="77">
        <f t="shared" si="15"/>
        <v>2</v>
      </c>
      <c r="G135" s="89"/>
      <c r="H135" s="35"/>
      <c r="I135" s="34" t="s">
        <v>258</v>
      </c>
      <c r="J135" s="34"/>
      <c r="K135" s="34" t="s">
        <v>259</v>
      </c>
      <c r="L135" s="34"/>
      <c r="M135" s="34"/>
      <c r="N135" s="34"/>
      <c r="O135" s="34"/>
      <c r="P135" s="34"/>
      <c r="Q135" s="34"/>
      <c r="R135" s="35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6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77"/>
      <c r="BH135" s="59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</row>
    <row r="136" spans="1:71" ht="17.399999999999999" x14ac:dyDescent="0.5">
      <c r="A136" s="127"/>
      <c r="B136" s="100" t="s">
        <v>383</v>
      </c>
      <c r="C136" s="89">
        <f t="shared" si="12"/>
        <v>4</v>
      </c>
      <c r="D136" s="34">
        <f t="shared" si="13"/>
        <v>2</v>
      </c>
      <c r="E136" s="34">
        <f t="shared" si="14"/>
        <v>0</v>
      </c>
      <c r="F136" s="77">
        <f t="shared" si="15"/>
        <v>6</v>
      </c>
      <c r="G136" s="89"/>
      <c r="H136" s="35"/>
      <c r="I136" s="34"/>
      <c r="J136" s="34"/>
      <c r="K136" s="34" t="s">
        <v>258</v>
      </c>
      <c r="L136" s="34"/>
      <c r="M136" s="34" t="s">
        <v>259</v>
      </c>
      <c r="N136" s="34" t="s">
        <v>259</v>
      </c>
      <c r="O136" s="34"/>
      <c r="P136" s="34"/>
      <c r="Q136" s="34"/>
      <c r="R136" s="35"/>
      <c r="S136" s="34"/>
      <c r="T136" s="34"/>
      <c r="U136" s="34"/>
      <c r="V136" s="34"/>
      <c r="W136" s="34"/>
      <c r="X136" s="34"/>
      <c r="Y136" s="37" t="s">
        <v>259</v>
      </c>
      <c r="Z136" s="34" t="s">
        <v>259</v>
      </c>
      <c r="AA136" s="34"/>
      <c r="AB136" s="34"/>
      <c r="AC136" s="34"/>
      <c r="AD136" s="36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 t="s">
        <v>260</v>
      </c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77"/>
      <c r="BH136" s="59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</row>
    <row r="137" spans="1:71" ht="17.399999999999999" x14ac:dyDescent="0.5">
      <c r="A137" s="127"/>
      <c r="B137" s="100" t="s">
        <v>384</v>
      </c>
      <c r="C137" s="89">
        <f t="shared" si="12"/>
        <v>3</v>
      </c>
      <c r="D137" s="34">
        <f t="shared" si="13"/>
        <v>0</v>
      </c>
      <c r="E137" s="34">
        <f t="shared" si="14"/>
        <v>1</v>
      </c>
      <c r="F137" s="77">
        <f t="shared" si="15"/>
        <v>4</v>
      </c>
      <c r="G137" s="89"/>
      <c r="H137" s="35"/>
      <c r="I137" s="34"/>
      <c r="J137" s="34"/>
      <c r="K137" s="34"/>
      <c r="L137" s="34"/>
      <c r="M137" s="34"/>
      <c r="N137" s="34"/>
      <c r="O137" s="34"/>
      <c r="P137" s="37" t="s">
        <v>259</v>
      </c>
      <c r="Q137" s="34"/>
      <c r="R137" s="35"/>
      <c r="S137" s="34"/>
      <c r="T137" s="34"/>
      <c r="U137" s="34"/>
      <c r="V137" s="34" t="s">
        <v>259</v>
      </c>
      <c r="W137" s="34"/>
      <c r="X137" s="34"/>
      <c r="Y137" s="34" t="s">
        <v>259</v>
      </c>
      <c r="Z137" s="34"/>
      <c r="AA137" s="34"/>
      <c r="AB137" s="34"/>
      <c r="AC137" s="34"/>
      <c r="AD137" s="36"/>
      <c r="AE137" s="34"/>
      <c r="AF137" s="34"/>
      <c r="AG137" s="34"/>
      <c r="AH137" s="34"/>
      <c r="AI137" s="34" t="s">
        <v>263</v>
      </c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77"/>
      <c r="BH137" s="59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</row>
    <row r="138" spans="1:71" ht="17.399999999999999" x14ac:dyDescent="0.5">
      <c r="A138" s="127"/>
      <c r="B138" s="105" t="s">
        <v>467</v>
      </c>
      <c r="C138" s="94">
        <f t="shared" si="12"/>
        <v>2</v>
      </c>
      <c r="D138" s="38">
        <f t="shared" si="13"/>
        <v>0</v>
      </c>
      <c r="E138" s="38">
        <f t="shared" si="14"/>
        <v>0</v>
      </c>
      <c r="F138" s="78">
        <f t="shared" si="15"/>
        <v>2</v>
      </c>
      <c r="G138" s="94"/>
      <c r="H138" s="39"/>
      <c r="I138" s="38"/>
      <c r="J138" s="38"/>
      <c r="K138" s="38"/>
      <c r="L138" s="38"/>
      <c r="M138" s="38"/>
      <c r="N138" s="38"/>
      <c r="O138" s="38"/>
      <c r="P138" s="38"/>
      <c r="Q138" s="38"/>
      <c r="R138" s="39"/>
      <c r="S138" s="38"/>
      <c r="T138" s="38"/>
      <c r="U138" s="38"/>
      <c r="V138" s="38" t="s">
        <v>259</v>
      </c>
      <c r="W138" s="38"/>
      <c r="X138" s="38"/>
      <c r="Y138" s="38"/>
      <c r="Z138" s="38"/>
      <c r="AA138" s="38"/>
      <c r="AB138" s="38"/>
      <c r="AC138" s="38"/>
      <c r="AD138" s="40"/>
      <c r="AE138" s="38"/>
      <c r="AF138" s="38"/>
      <c r="AG138" s="38"/>
      <c r="AH138" s="38"/>
      <c r="AI138" s="41" t="s">
        <v>259</v>
      </c>
      <c r="AJ138" s="41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78"/>
      <c r="BH138" s="59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</row>
    <row r="139" spans="1:71" ht="17.399999999999999" x14ac:dyDescent="0.5">
      <c r="A139" s="127"/>
      <c r="B139" s="100" t="s">
        <v>385</v>
      </c>
      <c r="C139" s="89">
        <f t="shared" si="12"/>
        <v>3</v>
      </c>
      <c r="D139" s="34">
        <f t="shared" si="13"/>
        <v>0</v>
      </c>
      <c r="E139" s="34">
        <f t="shared" si="14"/>
        <v>0</v>
      </c>
      <c r="F139" s="77">
        <f t="shared" si="15"/>
        <v>3</v>
      </c>
      <c r="G139" s="89"/>
      <c r="H139" s="35"/>
      <c r="I139" s="34"/>
      <c r="J139" s="34"/>
      <c r="K139" s="34"/>
      <c r="L139" s="34"/>
      <c r="M139" s="34"/>
      <c r="N139" s="34"/>
      <c r="O139" s="34"/>
      <c r="P139" s="37" t="s">
        <v>259</v>
      </c>
      <c r="Q139" s="34"/>
      <c r="R139" s="35"/>
      <c r="S139" s="34"/>
      <c r="T139" s="34"/>
      <c r="U139" s="34"/>
      <c r="V139" s="34" t="s">
        <v>259</v>
      </c>
      <c r="W139" s="34"/>
      <c r="X139" s="34"/>
      <c r="Y139" s="34" t="s">
        <v>259</v>
      </c>
      <c r="Z139" s="34"/>
      <c r="AA139" s="34"/>
      <c r="AB139" s="34"/>
      <c r="AC139" s="34"/>
      <c r="AD139" s="36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77"/>
      <c r="BH139" s="59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</row>
    <row r="140" spans="1:71" ht="17.399999999999999" x14ac:dyDescent="0.5">
      <c r="A140" s="127"/>
      <c r="B140" s="100" t="s">
        <v>386</v>
      </c>
      <c r="C140" s="89">
        <f t="shared" si="12"/>
        <v>2</v>
      </c>
      <c r="D140" s="34">
        <f t="shared" si="13"/>
        <v>1</v>
      </c>
      <c r="E140" s="34">
        <f t="shared" si="14"/>
        <v>1</v>
      </c>
      <c r="F140" s="77">
        <f t="shared" si="15"/>
        <v>4</v>
      </c>
      <c r="G140" s="89"/>
      <c r="H140" s="35"/>
      <c r="I140" s="34"/>
      <c r="J140" s="34"/>
      <c r="K140" s="34"/>
      <c r="L140" s="34"/>
      <c r="M140" s="34"/>
      <c r="N140" s="34"/>
      <c r="O140" s="34"/>
      <c r="P140" s="34"/>
      <c r="Q140" s="34"/>
      <c r="R140" s="35"/>
      <c r="S140" s="37" t="s">
        <v>259</v>
      </c>
      <c r="T140" s="34"/>
      <c r="U140" s="34"/>
      <c r="V140" s="34" t="s">
        <v>258</v>
      </c>
      <c r="W140" s="34"/>
      <c r="X140" s="34"/>
      <c r="Y140" s="34" t="s">
        <v>259</v>
      </c>
      <c r="Z140" s="34"/>
      <c r="AA140" s="34"/>
      <c r="AB140" s="34"/>
      <c r="AC140" s="34"/>
      <c r="AD140" s="36"/>
      <c r="AE140" s="34"/>
      <c r="AF140" s="34"/>
      <c r="AG140" s="34"/>
      <c r="AH140" s="34"/>
      <c r="AI140" s="34" t="s">
        <v>263</v>
      </c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77"/>
      <c r="BH140" s="59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1"/>
    </row>
    <row r="141" spans="1:71" ht="17.399999999999999" x14ac:dyDescent="0.5">
      <c r="A141" s="132"/>
      <c r="B141" s="106" t="s">
        <v>387</v>
      </c>
      <c r="C141" s="95">
        <f t="shared" si="12"/>
        <v>3</v>
      </c>
      <c r="D141" s="62">
        <f t="shared" si="13"/>
        <v>0</v>
      </c>
      <c r="E141" s="62">
        <f t="shared" si="14"/>
        <v>0</v>
      </c>
      <c r="F141" s="79">
        <f t="shared" si="15"/>
        <v>3</v>
      </c>
      <c r="G141" s="95"/>
      <c r="H141" s="63"/>
      <c r="I141" s="62"/>
      <c r="J141" s="64" t="s">
        <v>259</v>
      </c>
      <c r="K141" s="62"/>
      <c r="L141" s="62"/>
      <c r="M141" s="62"/>
      <c r="N141" s="62"/>
      <c r="O141" s="62"/>
      <c r="P141" s="62"/>
      <c r="Q141" s="62"/>
      <c r="R141" s="63"/>
      <c r="S141" s="62"/>
      <c r="T141" s="62"/>
      <c r="U141" s="62"/>
      <c r="V141" s="62" t="s">
        <v>259</v>
      </c>
      <c r="W141" s="62"/>
      <c r="X141" s="62"/>
      <c r="Y141" s="62" t="s">
        <v>259</v>
      </c>
      <c r="Z141" s="62"/>
      <c r="AA141" s="62"/>
      <c r="AB141" s="62"/>
      <c r="AC141" s="62"/>
      <c r="AD141" s="65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  <c r="BE141" s="62"/>
      <c r="BF141" s="62"/>
      <c r="BG141" s="79"/>
      <c r="BH141" s="59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</row>
    <row r="142" spans="1:71" ht="17.399999999999999" customHeight="1" x14ac:dyDescent="0.5">
      <c r="A142" s="126" t="s">
        <v>165</v>
      </c>
      <c r="B142" s="107" t="s">
        <v>388</v>
      </c>
      <c r="C142" s="96">
        <f t="shared" si="12"/>
        <v>5</v>
      </c>
      <c r="D142" s="31">
        <f t="shared" si="13"/>
        <v>3</v>
      </c>
      <c r="E142" s="31">
        <f t="shared" si="14"/>
        <v>1</v>
      </c>
      <c r="F142" s="76">
        <f t="shared" si="15"/>
        <v>9</v>
      </c>
      <c r="G142" s="96"/>
      <c r="H142" s="31" t="s">
        <v>258</v>
      </c>
      <c r="I142" s="31"/>
      <c r="J142" s="31"/>
      <c r="K142" s="31" t="s">
        <v>259</v>
      </c>
      <c r="L142" s="31"/>
      <c r="M142" s="31" t="s">
        <v>258</v>
      </c>
      <c r="N142" s="31"/>
      <c r="O142" s="31" t="s">
        <v>258</v>
      </c>
      <c r="P142" s="31"/>
      <c r="Q142" s="33" t="s">
        <v>259</v>
      </c>
      <c r="R142" s="30" t="s">
        <v>259</v>
      </c>
      <c r="S142" s="31"/>
      <c r="T142" s="31"/>
      <c r="U142" s="31"/>
      <c r="V142" s="31"/>
      <c r="W142" s="31"/>
      <c r="X142" s="31"/>
      <c r="Y142" s="31" t="s">
        <v>259</v>
      </c>
      <c r="Z142" s="31"/>
      <c r="AA142" s="31"/>
      <c r="AB142" s="31"/>
      <c r="AC142" s="31"/>
      <c r="AD142" s="32"/>
      <c r="AE142" s="31"/>
      <c r="AF142" s="31"/>
      <c r="AG142" s="31" t="s">
        <v>259</v>
      </c>
      <c r="AH142" s="31"/>
      <c r="AI142" s="31"/>
      <c r="AJ142" s="31"/>
      <c r="AK142" s="31"/>
      <c r="AL142" s="31"/>
      <c r="AM142" s="30"/>
      <c r="AN142" s="31"/>
      <c r="AO142" s="31" t="s">
        <v>263</v>
      </c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76"/>
      <c r="BH142" s="59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1"/>
    </row>
    <row r="143" spans="1:71" ht="17.399999999999999" x14ac:dyDescent="0.5">
      <c r="A143" s="127"/>
      <c r="B143" s="100" t="s">
        <v>389</v>
      </c>
      <c r="C143" s="89">
        <f t="shared" si="12"/>
        <v>2</v>
      </c>
      <c r="D143" s="34">
        <f t="shared" si="13"/>
        <v>1</v>
      </c>
      <c r="E143" s="34">
        <f t="shared" si="14"/>
        <v>0</v>
      </c>
      <c r="F143" s="77">
        <f t="shared" si="15"/>
        <v>3</v>
      </c>
      <c r="G143" s="89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5"/>
      <c r="S143" s="34"/>
      <c r="T143" s="34"/>
      <c r="U143" s="34"/>
      <c r="V143" s="34"/>
      <c r="W143" s="34"/>
      <c r="X143" s="34"/>
      <c r="Y143" s="34"/>
      <c r="Z143" s="34" t="s">
        <v>259</v>
      </c>
      <c r="AA143" s="34"/>
      <c r="AB143" s="34"/>
      <c r="AC143" s="34"/>
      <c r="AD143" s="36"/>
      <c r="AE143" s="34"/>
      <c r="AF143" s="34"/>
      <c r="AG143" s="37" t="s">
        <v>259</v>
      </c>
      <c r="AH143" s="34"/>
      <c r="AI143" s="34"/>
      <c r="AJ143" s="34"/>
      <c r="AK143" s="34"/>
      <c r="AL143" s="34"/>
      <c r="AM143" s="35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 t="s">
        <v>258</v>
      </c>
      <c r="BD143" s="34"/>
      <c r="BE143" s="34"/>
      <c r="BF143" s="34"/>
      <c r="BG143" s="77"/>
      <c r="BH143" s="59"/>
      <c r="BI143" s="51"/>
      <c r="BJ143" s="51"/>
      <c r="BK143" s="51"/>
      <c r="BL143" s="51"/>
      <c r="BM143" s="51"/>
      <c r="BN143" s="51"/>
      <c r="BO143" s="51"/>
      <c r="BP143" s="51"/>
      <c r="BQ143" s="51"/>
      <c r="BR143" s="51"/>
      <c r="BS143" s="51"/>
    </row>
    <row r="144" spans="1:71" ht="17.399999999999999" x14ac:dyDescent="0.5">
      <c r="A144" s="127"/>
      <c r="B144" s="100" t="s">
        <v>390</v>
      </c>
      <c r="C144" s="89">
        <f t="shared" si="12"/>
        <v>5</v>
      </c>
      <c r="D144" s="34">
        <f t="shared" si="13"/>
        <v>1</v>
      </c>
      <c r="E144" s="34">
        <f t="shared" si="14"/>
        <v>3</v>
      </c>
      <c r="F144" s="77">
        <f t="shared" si="15"/>
        <v>9</v>
      </c>
      <c r="G144" s="89"/>
      <c r="H144" s="34" t="s">
        <v>262</v>
      </c>
      <c r="I144" s="34"/>
      <c r="J144" s="34"/>
      <c r="K144" s="34" t="s">
        <v>259</v>
      </c>
      <c r="L144" s="34"/>
      <c r="M144" s="34" t="s">
        <v>262</v>
      </c>
      <c r="N144" s="34"/>
      <c r="O144" s="34" t="s">
        <v>258</v>
      </c>
      <c r="P144" s="34"/>
      <c r="Q144" s="34" t="s">
        <v>259</v>
      </c>
      <c r="R144" s="35" t="s">
        <v>259</v>
      </c>
      <c r="S144" s="34"/>
      <c r="T144" s="34"/>
      <c r="U144" s="34"/>
      <c r="V144" s="34"/>
      <c r="W144" s="34"/>
      <c r="X144" s="34"/>
      <c r="Y144" s="34" t="s">
        <v>259</v>
      </c>
      <c r="Z144" s="34"/>
      <c r="AA144" s="34"/>
      <c r="AB144" s="34"/>
      <c r="AC144" s="34"/>
      <c r="AD144" s="36"/>
      <c r="AE144" s="34"/>
      <c r="AF144" s="34"/>
      <c r="AG144" s="34"/>
      <c r="AH144" s="34"/>
      <c r="AI144" s="34"/>
      <c r="AJ144" s="34"/>
      <c r="AK144" s="34"/>
      <c r="AL144" s="34"/>
      <c r="AM144" s="35"/>
      <c r="AN144" s="34"/>
      <c r="AO144" s="34" t="s">
        <v>262</v>
      </c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7" t="s">
        <v>259</v>
      </c>
      <c r="BA144" s="34"/>
      <c r="BB144" s="34"/>
      <c r="BC144" s="34"/>
      <c r="BD144" s="34"/>
      <c r="BE144" s="34"/>
      <c r="BF144" s="34"/>
      <c r="BG144" s="77"/>
      <c r="BH144" s="59"/>
      <c r="BI144" s="51"/>
      <c r="BJ144" s="51"/>
      <c r="BK144" s="51"/>
      <c r="BL144" s="51"/>
      <c r="BM144" s="51"/>
      <c r="BN144" s="51"/>
      <c r="BO144" s="51"/>
      <c r="BP144" s="51"/>
      <c r="BQ144" s="51"/>
      <c r="BR144" s="51"/>
      <c r="BS144" s="51"/>
    </row>
    <row r="145" spans="1:71" ht="17.399999999999999" x14ac:dyDescent="0.5">
      <c r="A145" s="127"/>
      <c r="B145" s="100" t="s">
        <v>391</v>
      </c>
      <c r="C145" s="89">
        <f t="shared" si="12"/>
        <v>2</v>
      </c>
      <c r="D145" s="34">
        <f t="shared" si="13"/>
        <v>0</v>
      </c>
      <c r="E145" s="34">
        <f t="shared" si="14"/>
        <v>1</v>
      </c>
      <c r="F145" s="77">
        <f t="shared" si="15"/>
        <v>3</v>
      </c>
      <c r="G145" s="89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5"/>
      <c r="S145" s="34"/>
      <c r="T145" s="34"/>
      <c r="U145" s="34"/>
      <c r="V145" s="34"/>
      <c r="W145" s="34"/>
      <c r="X145" s="34"/>
      <c r="Y145" s="34"/>
      <c r="Z145" s="34" t="s">
        <v>259</v>
      </c>
      <c r="AA145" s="34"/>
      <c r="AB145" s="34"/>
      <c r="AC145" s="34"/>
      <c r="AD145" s="36"/>
      <c r="AE145" s="34"/>
      <c r="AF145" s="34"/>
      <c r="AG145" s="37" t="s">
        <v>259</v>
      </c>
      <c r="AH145" s="34"/>
      <c r="AI145" s="34"/>
      <c r="AJ145" s="34"/>
      <c r="AK145" s="34"/>
      <c r="AL145" s="34"/>
      <c r="AM145" s="35"/>
      <c r="AN145" s="34"/>
      <c r="AO145" s="34" t="s">
        <v>263</v>
      </c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77"/>
      <c r="BH145" s="59"/>
      <c r="BI145" s="51"/>
      <c r="BJ145" s="51"/>
      <c r="BK145" s="51"/>
      <c r="BL145" s="51"/>
      <c r="BM145" s="51"/>
      <c r="BN145" s="51"/>
      <c r="BO145" s="51"/>
      <c r="BP145" s="51"/>
      <c r="BQ145" s="51"/>
      <c r="BR145" s="51"/>
      <c r="BS145" s="51"/>
    </row>
    <row r="146" spans="1:71" ht="17.399999999999999" x14ac:dyDescent="0.5">
      <c r="A146" s="127"/>
      <c r="B146" s="100" t="s">
        <v>392</v>
      </c>
      <c r="C146" s="89">
        <f t="shared" si="12"/>
        <v>5</v>
      </c>
      <c r="D146" s="34">
        <f t="shared" si="13"/>
        <v>2</v>
      </c>
      <c r="E146" s="34">
        <f t="shared" si="14"/>
        <v>0</v>
      </c>
      <c r="F146" s="77">
        <f t="shared" si="15"/>
        <v>7</v>
      </c>
      <c r="G146" s="89"/>
      <c r="H146" s="34"/>
      <c r="I146" s="34"/>
      <c r="J146" s="34"/>
      <c r="K146" s="34" t="s">
        <v>259</v>
      </c>
      <c r="L146" s="34"/>
      <c r="M146" s="34"/>
      <c r="N146" s="34"/>
      <c r="O146" s="34" t="s">
        <v>258</v>
      </c>
      <c r="P146" s="34"/>
      <c r="Q146" s="34" t="s">
        <v>259</v>
      </c>
      <c r="R146" s="42" t="s">
        <v>259</v>
      </c>
      <c r="S146" s="34"/>
      <c r="T146" s="34"/>
      <c r="U146" s="34"/>
      <c r="V146" s="34"/>
      <c r="W146" s="34"/>
      <c r="X146" s="34"/>
      <c r="Y146" s="34" t="s">
        <v>259</v>
      </c>
      <c r="Z146" s="34"/>
      <c r="AA146" s="34"/>
      <c r="AB146" s="34"/>
      <c r="AC146" s="34"/>
      <c r="AD146" s="36"/>
      <c r="AE146" s="34"/>
      <c r="AF146" s="34"/>
      <c r="AG146" s="34"/>
      <c r="AH146" s="34"/>
      <c r="AI146" s="34"/>
      <c r="AJ146" s="34"/>
      <c r="AK146" s="34"/>
      <c r="AL146" s="34"/>
      <c r="AM146" s="35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 t="s">
        <v>259</v>
      </c>
      <c r="BC146" s="34" t="s">
        <v>258</v>
      </c>
      <c r="BD146" s="34"/>
      <c r="BE146" s="34"/>
      <c r="BF146" s="34"/>
      <c r="BG146" s="77"/>
      <c r="BH146" s="59"/>
      <c r="BI146" s="51"/>
      <c r="BJ146" s="51"/>
      <c r="BK146" s="51"/>
      <c r="BL146" s="51"/>
      <c r="BM146" s="51"/>
      <c r="BN146" s="51"/>
      <c r="BO146" s="51"/>
      <c r="BP146" s="51"/>
      <c r="BQ146" s="51"/>
      <c r="BR146" s="51"/>
      <c r="BS146" s="51"/>
    </row>
    <row r="147" spans="1:71" ht="17.399999999999999" x14ac:dyDescent="0.5">
      <c r="A147" s="127"/>
      <c r="B147" s="100" t="s">
        <v>393</v>
      </c>
      <c r="C147" s="89">
        <f t="shared" si="12"/>
        <v>2</v>
      </c>
      <c r="D147" s="34">
        <f t="shared" si="13"/>
        <v>0</v>
      </c>
      <c r="E147" s="34">
        <f t="shared" si="14"/>
        <v>0</v>
      </c>
      <c r="F147" s="77">
        <f t="shared" si="15"/>
        <v>2</v>
      </c>
      <c r="G147" s="89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5"/>
      <c r="S147" s="34"/>
      <c r="T147" s="34"/>
      <c r="U147" s="34"/>
      <c r="V147" s="34"/>
      <c r="W147" s="34"/>
      <c r="X147" s="34"/>
      <c r="Y147" s="34"/>
      <c r="Z147" s="34" t="s">
        <v>259</v>
      </c>
      <c r="AA147" s="34"/>
      <c r="AB147" s="34"/>
      <c r="AC147" s="34"/>
      <c r="AD147" s="36"/>
      <c r="AE147" s="34"/>
      <c r="AF147" s="34"/>
      <c r="AG147" s="37" t="s">
        <v>259</v>
      </c>
      <c r="AH147" s="34"/>
      <c r="AI147" s="34"/>
      <c r="AJ147" s="34"/>
      <c r="AK147" s="34"/>
      <c r="AL147" s="34"/>
      <c r="AM147" s="35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77"/>
      <c r="BH147" s="59"/>
      <c r="BI147" s="51"/>
      <c r="BJ147" s="51"/>
      <c r="BK147" s="51"/>
      <c r="BL147" s="51"/>
      <c r="BM147" s="51"/>
      <c r="BN147" s="51"/>
      <c r="BO147" s="51"/>
      <c r="BP147" s="51"/>
      <c r="BQ147" s="51"/>
      <c r="BR147" s="51"/>
      <c r="BS147" s="51"/>
    </row>
    <row r="148" spans="1:71" ht="17.399999999999999" x14ac:dyDescent="0.5">
      <c r="A148" s="127"/>
      <c r="B148" s="100" t="s">
        <v>394</v>
      </c>
      <c r="C148" s="89">
        <f t="shared" si="12"/>
        <v>4</v>
      </c>
      <c r="D148" s="34">
        <f t="shared" si="13"/>
        <v>3</v>
      </c>
      <c r="E148" s="34">
        <f t="shared" si="14"/>
        <v>1</v>
      </c>
      <c r="F148" s="77">
        <f t="shared" si="15"/>
        <v>8</v>
      </c>
      <c r="G148" s="89"/>
      <c r="H148" s="34" t="s">
        <v>258</v>
      </c>
      <c r="I148" s="34"/>
      <c r="J148" s="34"/>
      <c r="K148" s="34" t="s">
        <v>259</v>
      </c>
      <c r="L148" s="34"/>
      <c r="M148" s="34" t="s">
        <v>258</v>
      </c>
      <c r="N148" s="34"/>
      <c r="O148" s="34" t="s">
        <v>258</v>
      </c>
      <c r="P148" s="34"/>
      <c r="Q148" s="37" t="s">
        <v>259</v>
      </c>
      <c r="R148" s="35" t="s">
        <v>259</v>
      </c>
      <c r="S148" s="34"/>
      <c r="T148" s="34"/>
      <c r="U148" s="34"/>
      <c r="V148" s="34"/>
      <c r="W148" s="34"/>
      <c r="X148" s="34"/>
      <c r="Y148" s="34" t="s">
        <v>259</v>
      </c>
      <c r="Z148" s="34"/>
      <c r="AA148" s="34"/>
      <c r="AB148" s="34"/>
      <c r="AC148" s="34"/>
      <c r="AD148" s="36"/>
      <c r="AE148" s="34"/>
      <c r="AF148" s="34"/>
      <c r="AG148" s="34"/>
      <c r="AH148" s="34"/>
      <c r="AI148" s="34"/>
      <c r="AJ148" s="34"/>
      <c r="AK148" s="34"/>
      <c r="AL148" s="34"/>
      <c r="AM148" s="35"/>
      <c r="AN148" s="34"/>
      <c r="AO148" s="34" t="s">
        <v>263</v>
      </c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77"/>
      <c r="BH148" s="59"/>
      <c r="BI148" s="51"/>
      <c r="BJ148" s="51"/>
      <c r="BK148" s="51"/>
      <c r="BL148" s="51"/>
      <c r="BM148" s="51"/>
      <c r="BN148" s="51"/>
      <c r="BO148" s="51"/>
      <c r="BP148" s="51"/>
      <c r="BQ148" s="51"/>
      <c r="BR148" s="51"/>
      <c r="BS148" s="51"/>
    </row>
    <row r="149" spans="1:71" ht="17.399999999999999" x14ac:dyDescent="0.5">
      <c r="A149" s="127"/>
      <c r="B149" s="100" t="s">
        <v>395</v>
      </c>
      <c r="C149" s="89">
        <f t="shared" si="12"/>
        <v>2</v>
      </c>
      <c r="D149" s="34">
        <f t="shared" si="13"/>
        <v>6</v>
      </c>
      <c r="E149" s="34">
        <f t="shared" si="14"/>
        <v>1</v>
      </c>
      <c r="F149" s="77">
        <f t="shared" si="15"/>
        <v>9</v>
      </c>
      <c r="G149" s="89"/>
      <c r="H149" s="34" t="s">
        <v>258</v>
      </c>
      <c r="I149" s="34"/>
      <c r="J149" s="34"/>
      <c r="K149" s="34"/>
      <c r="L149" s="34"/>
      <c r="M149" s="34" t="s">
        <v>258</v>
      </c>
      <c r="N149" s="34"/>
      <c r="O149" s="34" t="s">
        <v>258</v>
      </c>
      <c r="P149" s="34"/>
      <c r="Q149" s="37" t="s">
        <v>259</v>
      </c>
      <c r="R149" s="35" t="s">
        <v>258</v>
      </c>
      <c r="S149" s="34"/>
      <c r="T149" s="34"/>
      <c r="U149" s="34"/>
      <c r="V149" s="34"/>
      <c r="W149" s="34"/>
      <c r="X149" s="34"/>
      <c r="Y149" s="34" t="s">
        <v>259</v>
      </c>
      <c r="Z149" s="34" t="s">
        <v>258</v>
      </c>
      <c r="AA149" s="34"/>
      <c r="AB149" s="34"/>
      <c r="AC149" s="34"/>
      <c r="AD149" s="36"/>
      <c r="AE149" s="34"/>
      <c r="AF149" s="34"/>
      <c r="AG149" s="34" t="s">
        <v>258</v>
      </c>
      <c r="AH149" s="34"/>
      <c r="AI149" s="34"/>
      <c r="AJ149" s="34"/>
      <c r="AK149" s="34"/>
      <c r="AL149" s="34"/>
      <c r="AM149" s="35"/>
      <c r="AN149" s="34"/>
      <c r="AO149" s="34" t="s">
        <v>263</v>
      </c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77"/>
      <c r="BH149" s="59"/>
      <c r="BI149" s="51"/>
      <c r="BJ149" s="51"/>
      <c r="BK149" s="51"/>
      <c r="BL149" s="51"/>
      <c r="BM149" s="51"/>
      <c r="BN149" s="51"/>
      <c r="BO149" s="51"/>
      <c r="BP149" s="51"/>
      <c r="BQ149" s="51"/>
      <c r="BR149" s="51"/>
      <c r="BS149" s="51"/>
    </row>
    <row r="150" spans="1:71" ht="17.399999999999999" x14ac:dyDescent="0.5">
      <c r="A150" s="127"/>
      <c r="B150" s="100" t="s">
        <v>396</v>
      </c>
      <c r="C150" s="89">
        <f t="shared" si="12"/>
        <v>4</v>
      </c>
      <c r="D150" s="34">
        <f t="shared" si="13"/>
        <v>3</v>
      </c>
      <c r="E150" s="34">
        <f t="shared" si="14"/>
        <v>0</v>
      </c>
      <c r="F150" s="77">
        <f t="shared" si="15"/>
        <v>7</v>
      </c>
      <c r="G150" s="89"/>
      <c r="H150" s="34" t="s">
        <v>258</v>
      </c>
      <c r="I150" s="34"/>
      <c r="J150" s="34"/>
      <c r="K150" s="34" t="s">
        <v>259</v>
      </c>
      <c r="L150" s="34"/>
      <c r="M150" s="34" t="s">
        <v>259</v>
      </c>
      <c r="N150" s="34"/>
      <c r="O150" s="34" t="s">
        <v>258</v>
      </c>
      <c r="P150" s="34"/>
      <c r="Q150" s="34" t="s">
        <v>259</v>
      </c>
      <c r="R150" s="35" t="s">
        <v>258</v>
      </c>
      <c r="S150" s="34"/>
      <c r="T150" s="34"/>
      <c r="U150" s="34"/>
      <c r="V150" s="34"/>
      <c r="W150" s="34"/>
      <c r="X150" s="34"/>
      <c r="Y150" s="37" t="s">
        <v>259</v>
      </c>
      <c r="Z150" s="34"/>
      <c r="AA150" s="34"/>
      <c r="AB150" s="34"/>
      <c r="AC150" s="34"/>
      <c r="AD150" s="36"/>
      <c r="AE150" s="34"/>
      <c r="AF150" s="34"/>
      <c r="AG150" s="34"/>
      <c r="AH150" s="34"/>
      <c r="AI150" s="34"/>
      <c r="AJ150" s="34"/>
      <c r="AK150" s="34"/>
      <c r="AL150" s="34"/>
      <c r="AM150" s="35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77"/>
      <c r="BH150" s="59"/>
      <c r="BI150" s="51"/>
      <c r="BJ150" s="51"/>
      <c r="BK150" s="51"/>
      <c r="BL150" s="51"/>
      <c r="BM150" s="51"/>
      <c r="BN150" s="51"/>
      <c r="BO150" s="51"/>
      <c r="BP150" s="51"/>
      <c r="BQ150" s="51"/>
      <c r="BR150" s="51"/>
      <c r="BS150" s="51"/>
    </row>
    <row r="151" spans="1:71" ht="17.399999999999999" x14ac:dyDescent="0.5">
      <c r="A151" s="127"/>
      <c r="B151" s="100" t="s">
        <v>397</v>
      </c>
      <c r="C151" s="89">
        <f t="shared" si="12"/>
        <v>1</v>
      </c>
      <c r="D151" s="34">
        <f t="shared" si="13"/>
        <v>1</v>
      </c>
      <c r="E151" s="34">
        <f t="shared" si="14"/>
        <v>0</v>
      </c>
      <c r="F151" s="77">
        <f t="shared" si="15"/>
        <v>2</v>
      </c>
      <c r="G151" s="89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5"/>
      <c r="S151" s="34"/>
      <c r="T151" s="34"/>
      <c r="U151" s="34"/>
      <c r="V151" s="34"/>
      <c r="W151" s="34"/>
      <c r="X151" s="34"/>
      <c r="Y151" s="34"/>
      <c r="Z151" s="34" t="s">
        <v>258</v>
      </c>
      <c r="AA151" s="34"/>
      <c r="AB151" s="34"/>
      <c r="AC151" s="34"/>
      <c r="AD151" s="36"/>
      <c r="AE151" s="34"/>
      <c r="AF151" s="34"/>
      <c r="AG151" s="34" t="s">
        <v>259</v>
      </c>
      <c r="AH151" s="34"/>
      <c r="AI151" s="34"/>
      <c r="AJ151" s="34"/>
      <c r="AK151" s="34"/>
      <c r="AL151" s="34"/>
      <c r="AM151" s="35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77"/>
      <c r="BH151" s="59"/>
      <c r="BI151" s="51"/>
      <c r="BJ151" s="51"/>
      <c r="BK151" s="51"/>
      <c r="BL151" s="51"/>
      <c r="BM151" s="51"/>
      <c r="BN151" s="51"/>
      <c r="BO151" s="51"/>
      <c r="BP151" s="51"/>
      <c r="BQ151" s="51"/>
      <c r="BR151" s="51"/>
      <c r="BS151" s="51"/>
    </row>
    <row r="152" spans="1:71" ht="17.399999999999999" x14ac:dyDescent="0.5">
      <c r="A152" s="127"/>
      <c r="B152" s="119" t="s">
        <v>468</v>
      </c>
      <c r="C152" s="94">
        <f t="shared" si="12"/>
        <v>1</v>
      </c>
      <c r="D152" s="38">
        <f t="shared" si="13"/>
        <v>0</v>
      </c>
      <c r="E152" s="38">
        <f t="shared" si="14"/>
        <v>0</v>
      </c>
      <c r="F152" s="78">
        <f t="shared" si="15"/>
        <v>1</v>
      </c>
      <c r="G152" s="94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9"/>
      <c r="S152" s="38"/>
      <c r="T152" s="38"/>
      <c r="U152" s="38"/>
      <c r="V152" s="38"/>
      <c r="W152" s="38"/>
      <c r="X152" s="38"/>
      <c r="Y152" s="38" t="s">
        <v>259</v>
      </c>
      <c r="Z152" s="38"/>
      <c r="AA152" s="38"/>
      <c r="AB152" s="38"/>
      <c r="AC152" s="38"/>
      <c r="AD152" s="40"/>
      <c r="AE152" s="38"/>
      <c r="AF152" s="38"/>
      <c r="AG152" s="41"/>
      <c r="AH152" s="38"/>
      <c r="AI152" s="38"/>
      <c r="AJ152" s="38"/>
      <c r="AK152" s="38"/>
      <c r="AL152" s="38"/>
      <c r="AM152" s="39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78"/>
      <c r="BH152" s="59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</row>
    <row r="153" spans="1:71" ht="17.399999999999999" x14ac:dyDescent="0.5">
      <c r="A153" s="127"/>
      <c r="B153" s="124" t="s">
        <v>398</v>
      </c>
      <c r="C153" s="89">
        <f t="shared" si="12"/>
        <v>3</v>
      </c>
      <c r="D153" s="34">
        <f t="shared" si="13"/>
        <v>0</v>
      </c>
      <c r="E153" s="34">
        <f t="shared" si="14"/>
        <v>0</v>
      </c>
      <c r="F153" s="77">
        <f t="shared" si="15"/>
        <v>3</v>
      </c>
      <c r="G153" s="89"/>
      <c r="H153" s="34"/>
      <c r="I153" s="34"/>
      <c r="J153" s="34"/>
      <c r="K153" s="34" t="s">
        <v>259</v>
      </c>
      <c r="L153" s="34"/>
      <c r="M153" s="34"/>
      <c r="N153" s="34"/>
      <c r="O153" s="34"/>
      <c r="P153" s="34"/>
      <c r="Q153" s="34" t="s">
        <v>259</v>
      </c>
      <c r="R153" s="42" t="s">
        <v>259</v>
      </c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6"/>
      <c r="AE153" s="34"/>
      <c r="AF153" s="34"/>
      <c r="AG153" s="34"/>
      <c r="AH153" s="34"/>
      <c r="AI153" s="34"/>
      <c r="AJ153" s="34"/>
      <c r="AK153" s="34"/>
      <c r="AL153" s="34"/>
      <c r="AM153" s="35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77"/>
      <c r="BH153" s="59"/>
      <c r="BI153" s="51"/>
      <c r="BJ153" s="51"/>
      <c r="BK153" s="51"/>
      <c r="BL153" s="51"/>
      <c r="BM153" s="51"/>
      <c r="BN153" s="51"/>
      <c r="BO153" s="51"/>
      <c r="BP153" s="51"/>
      <c r="BQ153" s="51"/>
      <c r="BR153" s="51"/>
      <c r="BS153" s="51"/>
    </row>
    <row r="154" spans="1:71" ht="17.399999999999999" x14ac:dyDescent="0.5">
      <c r="A154" s="127" t="s">
        <v>165</v>
      </c>
      <c r="B154" s="123" t="s">
        <v>399</v>
      </c>
      <c r="C154" s="89">
        <f t="shared" si="12"/>
        <v>4</v>
      </c>
      <c r="D154" s="34">
        <f t="shared" si="13"/>
        <v>2</v>
      </c>
      <c r="E154" s="34">
        <f t="shared" si="14"/>
        <v>2</v>
      </c>
      <c r="F154" s="77">
        <f t="shared" si="15"/>
        <v>8</v>
      </c>
      <c r="G154" s="89"/>
      <c r="H154" s="34" t="s">
        <v>258</v>
      </c>
      <c r="I154" s="34"/>
      <c r="J154" s="34"/>
      <c r="K154" s="37" t="s">
        <v>259</v>
      </c>
      <c r="L154" s="34"/>
      <c r="M154" s="34" t="s">
        <v>262</v>
      </c>
      <c r="N154" s="34"/>
      <c r="O154" s="34" t="s">
        <v>258</v>
      </c>
      <c r="P154" s="34"/>
      <c r="Q154" s="34" t="s">
        <v>259</v>
      </c>
      <c r="R154" s="35" t="s">
        <v>259</v>
      </c>
      <c r="S154" s="34"/>
      <c r="T154" s="34"/>
      <c r="U154" s="34"/>
      <c r="V154" s="34"/>
      <c r="W154" s="34"/>
      <c r="X154" s="34"/>
      <c r="Y154" s="34" t="s">
        <v>259</v>
      </c>
      <c r="Z154" s="34"/>
      <c r="AA154" s="34"/>
      <c r="AB154" s="34"/>
      <c r="AC154" s="34"/>
      <c r="AD154" s="36"/>
      <c r="AE154" s="34"/>
      <c r="AF154" s="34"/>
      <c r="AG154" s="34"/>
      <c r="AH154" s="34"/>
      <c r="AI154" s="34"/>
      <c r="AJ154" s="34"/>
      <c r="AK154" s="34"/>
      <c r="AL154" s="34"/>
      <c r="AM154" s="35"/>
      <c r="AN154" s="34"/>
      <c r="AO154" s="34" t="s">
        <v>263</v>
      </c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77"/>
      <c r="BH154" s="59"/>
      <c r="BI154" s="51"/>
      <c r="BJ154" s="51"/>
      <c r="BK154" s="51"/>
      <c r="BL154" s="51"/>
      <c r="BM154" s="51"/>
      <c r="BN154" s="51"/>
      <c r="BO154" s="51"/>
      <c r="BP154" s="51"/>
      <c r="BQ154" s="51"/>
      <c r="BR154" s="51"/>
      <c r="BS154" s="51"/>
    </row>
    <row r="155" spans="1:71" ht="17.399999999999999" x14ac:dyDescent="0.5">
      <c r="A155" s="127"/>
      <c r="B155" s="122" t="s">
        <v>400</v>
      </c>
      <c r="C155" s="89">
        <f t="shared" si="12"/>
        <v>2</v>
      </c>
      <c r="D155" s="34">
        <f t="shared" si="13"/>
        <v>0</v>
      </c>
      <c r="E155" s="34">
        <f t="shared" si="14"/>
        <v>1</v>
      </c>
      <c r="F155" s="77">
        <f t="shared" si="15"/>
        <v>3</v>
      </c>
      <c r="G155" s="89"/>
      <c r="H155" s="34"/>
      <c r="I155" s="34"/>
      <c r="J155" s="34"/>
      <c r="K155" s="34" t="s">
        <v>259</v>
      </c>
      <c r="L155" s="34"/>
      <c r="M155" s="34"/>
      <c r="N155" s="34"/>
      <c r="O155" s="34"/>
      <c r="P155" s="34"/>
      <c r="Q155" s="37" t="s">
        <v>259</v>
      </c>
      <c r="R155" s="35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6"/>
      <c r="AE155" s="34"/>
      <c r="AF155" s="34"/>
      <c r="AG155" s="34"/>
      <c r="AH155" s="34"/>
      <c r="AI155" s="34"/>
      <c r="AJ155" s="34"/>
      <c r="AK155" s="34"/>
      <c r="AL155" s="34"/>
      <c r="AM155" s="35"/>
      <c r="AN155" s="34"/>
      <c r="AO155" s="34" t="s">
        <v>263</v>
      </c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77"/>
      <c r="BH155" s="59"/>
      <c r="BI155" s="51"/>
      <c r="BJ155" s="51"/>
      <c r="BK155" s="51"/>
      <c r="BL155" s="51"/>
      <c r="BM155" s="51"/>
      <c r="BN155" s="51"/>
      <c r="BO155" s="51"/>
      <c r="BP155" s="51"/>
      <c r="BQ155" s="51"/>
      <c r="BR155" s="51"/>
      <c r="BS155" s="51"/>
    </row>
    <row r="156" spans="1:71" ht="17.399999999999999" x14ac:dyDescent="0.5">
      <c r="A156" s="127"/>
      <c r="B156" s="101" t="s">
        <v>401</v>
      </c>
      <c r="C156" s="89">
        <f t="shared" si="12"/>
        <v>1</v>
      </c>
      <c r="D156" s="34">
        <f t="shared" si="13"/>
        <v>1</v>
      </c>
      <c r="E156" s="34">
        <f t="shared" si="14"/>
        <v>0</v>
      </c>
      <c r="F156" s="77">
        <f t="shared" si="15"/>
        <v>2</v>
      </c>
      <c r="G156" s="89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5"/>
      <c r="S156" s="34"/>
      <c r="T156" s="34"/>
      <c r="U156" s="34"/>
      <c r="V156" s="34"/>
      <c r="W156" s="34"/>
      <c r="X156" s="34"/>
      <c r="Y156" s="34"/>
      <c r="Z156" s="34" t="s">
        <v>258</v>
      </c>
      <c r="AA156" s="34"/>
      <c r="AB156" s="34"/>
      <c r="AC156" s="34"/>
      <c r="AD156" s="36"/>
      <c r="AE156" s="34"/>
      <c r="AF156" s="34"/>
      <c r="AG156" s="34" t="s">
        <v>259</v>
      </c>
      <c r="AH156" s="34"/>
      <c r="AI156" s="34"/>
      <c r="AJ156" s="34"/>
      <c r="AK156" s="34"/>
      <c r="AL156" s="34"/>
      <c r="AM156" s="35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77"/>
      <c r="BH156" s="59"/>
      <c r="BI156" s="51"/>
      <c r="BJ156" s="51"/>
      <c r="BK156" s="51"/>
      <c r="BL156" s="51"/>
      <c r="BM156" s="51"/>
      <c r="BN156" s="51"/>
      <c r="BO156" s="51"/>
      <c r="BP156" s="51"/>
      <c r="BQ156" s="51"/>
      <c r="BR156" s="51"/>
      <c r="BS156" s="51"/>
    </row>
    <row r="157" spans="1:71" ht="17.399999999999999" x14ac:dyDescent="0.5">
      <c r="A157" s="127"/>
      <c r="B157" s="101" t="s">
        <v>402</v>
      </c>
      <c r="C157" s="89">
        <f t="shared" si="12"/>
        <v>4</v>
      </c>
      <c r="D157" s="34">
        <f t="shared" si="13"/>
        <v>3</v>
      </c>
      <c r="E157" s="34">
        <f t="shared" si="14"/>
        <v>1</v>
      </c>
      <c r="F157" s="77">
        <f t="shared" si="15"/>
        <v>8</v>
      </c>
      <c r="G157" s="89"/>
      <c r="H157" s="34" t="s">
        <v>258</v>
      </c>
      <c r="I157" s="34"/>
      <c r="J157" s="34"/>
      <c r="K157" s="34" t="s">
        <v>259</v>
      </c>
      <c r="L157" s="34"/>
      <c r="M157" s="34" t="s">
        <v>258</v>
      </c>
      <c r="N157" s="34"/>
      <c r="O157" s="34" t="s">
        <v>258</v>
      </c>
      <c r="P157" s="34"/>
      <c r="Q157" s="34" t="s">
        <v>259</v>
      </c>
      <c r="R157" s="42" t="s">
        <v>259</v>
      </c>
      <c r="S157" s="34"/>
      <c r="T157" s="34"/>
      <c r="U157" s="34"/>
      <c r="V157" s="34"/>
      <c r="W157" s="34"/>
      <c r="X157" s="34"/>
      <c r="Y157" s="34" t="s">
        <v>259</v>
      </c>
      <c r="Z157" s="34"/>
      <c r="AA157" s="34"/>
      <c r="AB157" s="34"/>
      <c r="AC157" s="34"/>
      <c r="AD157" s="36"/>
      <c r="AE157" s="34"/>
      <c r="AF157" s="34"/>
      <c r="AG157" s="34"/>
      <c r="AH157" s="34"/>
      <c r="AI157" s="34"/>
      <c r="AJ157" s="34"/>
      <c r="AK157" s="34"/>
      <c r="AL157" s="34"/>
      <c r="AM157" s="35"/>
      <c r="AN157" s="34"/>
      <c r="AO157" s="34" t="s">
        <v>263</v>
      </c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77"/>
      <c r="BH157" s="59"/>
      <c r="BI157" s="51"/>
      <c r="BJ157" s="51"/>
      <c r="BK157" s="51"/>
      <c r="BL157" s="51"/>
      <c r="BM157" s="51"/>
      <c r="BN157" s="51"/>
      <c r="BO157" s="51"/>
      <c r="BP157" s="51"/>
      <c r="BQ157" s="51"/>
      <c r="BR157" s="51"/>
      <c r="BS157" s="51"/>
    </row>
    <row r="158" spans="1:71" ht="17.399999999999999" x14ac:dyDescent="0.5">
      <c r="A158" s="127"/>
      <c r="B158" s="101" t="s">
        <v>403</v>
      </c>
      <c r="C158" s="89">
        <f t="shared" si="12"/>
        <v>1</v>
      </c>
      <c r="D158" s="34">
        <f t="shared" si="13"/>
        <v>2</v>
      </c>
      <c r="E158" s="34">
        <f t="shared" si="14"/>
        <v>0</v>
      </c>
      <c r="F158" s="77">
        <f t="shared" si="15"/>
        <v>3</v>
      </c>
      <c r="G158" s="89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5"/>
      <c r="S158" s="34"/>
      <c r="T158" s="34"/>
      <c r="U158" s="34"/>
      <c r="V158" s="34"/>
      <c r="W158" s="34"/>
      <c r="X158" s="34"/>
      <c r="Y158" s="34"/>
      <c r="Z158" s="34" t="s">
        <v>258</v>
      </c>
      <c r="AA158" s="34"/>
      <c r="AB158" s="34"/>
      <c r="AC158" s="34"/>
      <c r="AD158" s="36"/>
      <c r="AE158" s="34"/>
      <c r="AF158" s="34"/>
      <c r="AG158" s="34" t="s">
        <v>258</v>
      </c>
      <c r="AH158" s="34"/>
      <c r="AI158" s="34"/>
      <c r="AJ158" s="34"/>
      <c r="AK158" s="34"/>
      <c r="AL158" s="34"/>
      <c r="AM158" s="35"/>
      <c r="AN158" s="34"/>
      <c r="AO158" s="34"/>
      <c r="AP158" s="34"/>
      <c r="AQ158" s="37"/>
      <c r="AR158" s="37"/>
      <c r="AS158" s="34"/>
      <c r="AT158" s="37"/>
      <c r="AU158" s="34"/>
      <c r="AV158" s="34"/>
      <c r="AW158" s="37"/>
      <c r="AX158" s="34"/>
      <c r="AY158" s="34"/>
      <c r="AZ158" s="37"/>
      <c r="BA158" s="34" t="s">
        <v>259</v>
      </c>
      <c r="BB158" s="37"/>
      <c r="BC158" s="34"/>
      <c r="BD158" s="34"/>
      <c r="BE158" s="34"/>
      <c r="BF158" s="34"/>
      <c r="BG158" s="77"/>
      <c r="BH158" s="59"/>
      <c r="BI158" s="51"/>
      <c r="BJ158" s="51"/>
      <c r="BK158" s="51"/>
      <c r="BL158" s="51"/>
      <c r="BM158" s="51"/>
      <c r="BN158" s="51"/>
      <c r="BO158" s="51"/>
      <c r="BP158" s="51"/>
      <c r="BQ158" s="51"/>
      <c r="BR158" s="51"/>
      <c r="BS158" s="51"/>
    </row>
    <row r="159" spans="1:71" ht="17.399999999999999" x14ac:dyDescent="0.5">
      <c r="A159" s="127"/>
      <c r="B159" s="101" t="s">
        <v>404</v>
      </c>
      <c r="C159" s="89">
        <f t="shared" si="12"/>
        <v>2</v>
      </c>
      <c r="D159" s="34">
        <f t="shared" si="13"/>
        <v>2</v>
      </c>
      <c r="E159" s="34">
        <f t="shared" si="14"/>
        <v>0</v>
      </c>
      <c r="F159" s="77">
        <f t="shared" si="15"/>
        <v>4</v>
      </c>
      <c r="G159" s="89"/>
      <c r="H159" s="34"/>
      <c r="I159" s="34"/>
      <c r="J159" s="34"/>
      <c r="K159" s="34" t="s">
        <v>258</v>
      </c>
      <c r="L159" s="34"/>
      <c r="M159" s="34"/>
      <c r="N159" s="34"/>
      <c r="O159" s="34"/>
      <c r="P159" s="34"/>
      <c r="Q159" s="37" t="s">
        <v>259</v>
      </c>
      <c r="R159" s="35" t="s">
        <v>258</v>
      </c>
      <c r="S159" s="34"/>
      <c r="T159" s="34"/>
      <c r="U159" s="34"/>
      <c r="V159" s="34"/>
      <c r="W159" s="34"/>
      <c r="X159" s="34"/>
      <c r="Y159" s="34"/>
      <c r="Z159" s="34"/>
      <c r="AA159" s="34"/>
      <c r="AB159" s="34" t="s">
        <v>259</v>
      </c>
      <c r="AC159" s="34"/>
      <c r="AD159" s="36"/>
      <c r="AE159" s="34"/>
      <c r="AF159" s="34"/>
      <c r="AG159" s="34"/>
      <c r="AH159" s="34"/>
      <c r="AI159" s="34"/>
      <c r="AJ159" s="34"/>
      <c r="AK159" s="34"/>
      <c r="AL159" s="34"/>
      <c r="AM159" s="35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77"/>
      <c r="BH159" s="59"/>
      <c r="BI159" s="51"/>
      <c r="BJ159" s="51"/>
      <c r="BK159" s="51"/>
      <c r="BL159" s="51"/>
      <c r="BM159" s="51"/>
      <c r="BN159" s="51"/>
      <c r="BO159" s="51"/>
      <c r="BP159" s="51"/>
      <c r="BQ159" s="51"/>
      <c r="BR159" s="51"/>
      <c r="BS159" s="51"/>
    </row>
    <row r="160" spans="1:71" ht="17.399999999999999" x14ac:dyDescent="0.5">
      <c r="A160" s="127"/>
      <c r="B160" s="101" t="s">
        <v>456</v>
      </c>
      <c r="C160" s="89">
        <f t="shared" si="12"/>
        <v>2</v>
      </c>
      <c r="D160" s="34">
        <f t="shared" si="13"/>
        <v>0</v>
      </c>
      <c r="E160" s="34">
        <f t="shared" si="14"/>
        <v>0</v>
      </c>
      <c r="F160" s="77">
        <f t="shared" si="15"/>
        <v>2</v>
      </c>
      <c r="G160" s="89"/>
      <c r="H160" s="34"/>
      <c r="I160" s="34"/>
      <c r="J160" s="34"/>
      <c r="K160" s="37" t="s">
        <v>257</v>
      </c>
      <c r="L160" s="34"/>
      <c r="M160" s="34"/>
      <c r="N160" s="34"/>
      <c r="O160" s="34"/>
      <c r="P160" s="34"/>
      <c r="Q160" s="34" t="s">
        <v>257</v>
      </c>
      <c r="R160" s="35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6"/>
      <c r="AE160" s="34"/>
      <c r="AF160" s="34"/>
      <c r="AG160" s="34"/>
      <c r="AH160" s="34"/>
      <c r="AI160" s="34"/>
      <c r="AJ160" s="34"/>
      <c r="AK160" s="34"/>
      <c r="AL160" s="34"/>
      <c r="AM160" s="35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77"/>
      <c r="BH160" s="59"/>
      <c r="BI160" s="51"/>
      <c r="BJ160" s="51"/>
      <c r="BK160" s="51"/>
      <c r="BL160" s="51"/>
      <c r="BM160" s="51"/>
      <c r="BN160" s="51"/>
      <c r="BO160" s="51"/>
      <c r="BP160" s="51"/>
      <c r="BQ160" s="51"/>
      <c r="BR160" s="51"/>
      <c r="BS160" s="51"/>
    </row>
    <row r="161" spans="1:71" ht="17.399999999999999" x14ac:dyDescent="0.5">
      <c r="A161" s="127"/>
      <c r="B161" s="101" t="s">
        <v>405</v>
      </c>
      <c r="C161" s="89">
        <f t="shared" si="12"/>
        <v>1</v>
      </c>
      <c r="D161" s="34">
        <f t="shared" si="13"/>
        <v>0</v>
      </c>
      <c r="E161" s="34">
        <f t="shared" si="14"/>
        <v>0</v>
      </c>
      <c r="F161" s="77">
        <f t="shared" si="15"/>
        <v>1</v>
      </c>
      <c r="G161" s="89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5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6" t="s">
        <v>259</v>
      </c>
      <c r="AE161" s="34"/>
      <c r="AF161" s="34"/>
      <c r="AG161" s="34"/>
      <c r="AH161" s="34"/>
      <c r="AI161" s="34"/>
      <c r="AJ161" s="34"/>
      <c r="AK161" s="34"/>
      <c r="AL161" s="34"/>
      <c r="AM161" s="35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77"/>
      <c r="BH161" s="59"/>
      <c r="BI161" s="51"/>
      <c r="BJ161" s="51"/>
      <c r="BK161" s="51"/>
      <c r="BL161" s="51"/>
      <c r="BM161" s="51"/>
      <c r="BN161" s="51"/>
      <c r="BO161" s="51"/>
      <c r="BP161" s="51"/>
      <c r="BQ161" s="51"/>
      <c r="BR161" s="51"/>
      <c r="BS161" s="51"/>
    </row>
    <row r="162" spans="1:71" ht="17.399999999999999" x14ac:dyDescent="0.5">
      <c r="A162" s="127"/>
      <c r="B162" s="101" t="s">
        <v>406</v>
      </c>
      <c r="C162" s="89">
        <f t="shared" si="12"/>
        <v>1</v>
      </c>
      <c r="D162" s="34">
        <f t="shared" si="13"/>
        <v>0</v>
      </c>
      <c r="E162" s="34">
        <f t="shared" si="14"/>
        <v>0</v>
      </c>
      <c r="F162" s="77">
        <f t="shared" si="15"/>
        <v>1</v>
      </c>
      <c r="G162" s="89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5"/>
      <c r="S162" s="34"/>
      <c r="T162" s="34"/>
      <c r="U162" s="34"/>
      <c r="V162" s="34"/>
      <c r="W162" s="34"/>
      <c r="X162" s="34"/>
      <c r="Y162" s="34"/>
      <c r="Z162" s="34"/>
      <c r="AA162" s="34"/>
      <c r="AB162" s="34" t="s">
        <v>259</v>
      </c>
      <c r="AC162" s="34"/>
      <c r="AD162" s="36"/>
      <c r="AE162" s="34"/>
      <c r="AF162" s="34"/>
      <c r="AG162" s="34"/>
      <c r="AH162" s="34"/>
      <c r="AI162" s="34"/>
      <c r="AJ162" s="34"/>
      <c r="AK162" s="34"/>
      <c r="AL162" s="34"/>
      <c r="AM162" s="35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77"/>
      <c r="BH162" s="59"/>
      <c r="BI162" s="51"/>
      <c r="BJ162" s="51"/>
      <c r="BK162" s="51"/>
      <c r="BL162" s="51"/>
      <c r="BM162" s="51"/>
      <c r="BN162" s="51"/>
      <c r="BO162" s="51"/>
      <c r="BP162" s="51"/>
      <c r="BQ162" s="51"/>
      <c r="BR162" s="51"/>
      <c r="BS162" s="51"/>
    </row>
    <row r="163" spans="1:71" ht="17.399999999999999" x14ac:dyDescent="0.5">
      <c r="A163" s="127"/>
      <c r="B163" s="101" t="s">
        <v>407</v>
      </c>
      <c r="C163" s="89">
        <f t="shared" si="12"/>
        <v>2</v>
      </c>
      <c r="D163" s="34">
        <f t="shared" si="13"/>
        <v>0</v>
      </c>
      <c r="E163" s="34">
        <f t="shared" si="14"/>
        <v>1</v>
      </c>
      <c r="F163" s="77">
        <f t="shared" si="15"/>
        <v>3</v>
      </c>
      <c r="G163" s="89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5"/>
      <c r="S163" s="34"/>
      <c r="T163" s="34"/>
      <c r="U163" s="34"/>
      <c r="V163" s="34"/>
      <c r="W163" s="34"/>
      <c r="X163" s="34"/>
      <c r="Y163" s="34"/>
      <c r="Z163" s="34" t="s">
        <v>259</v>
      </c>
      <c r="AA163" s="34"/>
      <c r="AB163" s="34"/>
      <c r="AC163" s="34"/>
      <c r="AD163" s="36"/>
      <c r="AE163" s="34"/>
      <c r="AF163" s="34"/>
      <c r="AG163" s="37" t="s">
        <v>259</v>
      </c>
      <c r="AH163" s="34"/>
      <c r="AI163" s="34"/>
      <c r="AJ163" s="34"/>
      <c r="AK163" s="34"/>
      <c r="AL163" s="34"/>
      <c r="AM163" s="35"/>
      <c r="AN163" s="34"/>
      <c r="AO163" s="34" t="s">
        <v>263</v>
      </c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77"/>
      <c r="BH163" s="59"/>
      <c r="BI163" s="51"/>
      <c r="BJ163" s="51"/>
      <c r="BK163" s="51"/>
      <c r="BL163" s="51"/>
      <c r="BM163" s="51"/>
      <c r="BN163" s="51"/>
      <c r="BO163" s="51"/>
      <c r="BP163" s="51"/>
      <c r="BQ163" s="51"/>
      <c r="BR163" s="51"/>
      <c r="BS163" s="51"/>
    </row>
    <row r="164" spans="1:71" ht="17.399999999999999" x14ac:dyDescent="0.5">
      <c r="A164" s="127"/>
      <c r="B164" s="101" t="s">
        <v>408</v>
      </c>
      <c r="C164" s="89">
        <f t="shared" si="12"/>
        <v>2</v>
      </c>
      <c r="D164" s="34">
        <f t="shared" si="13"/>
        <v>2</v>
      </c>
      <c r="E164" s="34">
        <f t="shared" si="14"/>
        <v>2</v>
      </c>
      <c r="F164" s="77">
        <f t="shared" si="15"/>
        <v>6</v>
      </c>
      <c r="G164" s="89"/>
      <c r="H164" s="34"/>
      <c r="I164" s="34"/>
      <c r="J164" s="34"/>
      <c r="K164" s="34"/>
      <c r="L164" s="34"/>
      <c r="M164" s="34" t="s">
        <v>258</v>
      </c>
      <c r="N164" s="34" t="s">
        <v>263</v>
      </c>
      <c r="O164" s="34"/>
      <c r="P164" s="34"/>
      <c r="Q164" s="34"/>
      <c r="R164" s="35" t="s">
        <v>259</v>
      </c>
      <c r="S164" s="34"/>
      <c r="T164" s="34"/>
      <c r="U164" s="34"/>
      <c r="V164" s="34"/>
      <c r="W164" s="34"/>
      <c r="X164" s="34"/>
      <c r="Y164" s="34"/>
      <c r="Z164" s="34" t="s">
        <v>258</v>
      </c>
      <c r="AA164" s="34"/>
      <c r="AB164" s="34"/>
      <c r="AC164" s="34"/>
      <c r="AD164" s="36"/>
      <c r="AE164" s="34"/>
      <c r="AF164" s="34"/>
      <c r="AG164" s="37" t="s">
        <v>259</v>
      </c>
      <c r="AH164" s="34"/>
      <c r="AI164" s="34"/>
      <c r="AJ164" s="34"/>
      <c r="AK164" s="34"/>
      <c r="AL164" s="34"/>
      <c r="AM164" s="35"/>
      <c r="AN164" s="34"/>
      <c r="AO164" s="34" t="s">
        <v>263</v>
      </c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77"/>
      <c r="BH164" s="59"/>
      <c r="BI164" s="51"/>
      <c r="BJ164" s="51"/>
      <c r="BK164" s="51"/>
      <c r="BL164" s="51"/>
      <c r="BM164" s="51"/>
      <c r="BN164" s="51"/>
      <c r="BO164" s="51"/>
      <c r="BP164" s="51"/>
      <c r="BQ164" s="51"/>
      <c r="BR164" s="51"/>
      <c r="BS164" s="51"/>
    </row>
    <row r="165" spans="1:71" ht="17.399999999999999" x14ac:dyDescent="0.5">
      <c r="A165" s="127"/>
      <c r="B165" s="101" t="s">
        <v>409</v>
      </c>
      <c r="C165" s="89">
        <f t="shared" si="12"/>
        <v>3</v>
      </c>
      <c r="D165" s="34">
        <f t="shared" si="13"/>
        <v>0</v>
      </c>
      <c r="E165" s="34">
        <f t="shared" si="14"/>
        <v>0</v>
      </c>
      <c r="F165" s="77">
        <f t="shared" si="15"/>
        <v>3</v>
      </c>
      <c r="G165" s="89"/>
      <c r="H165" s="34"/>
      <c r="I165" s="34"/>
      <c r="J165" s="34"/>
      <c r="K165" s="34" t="s">
        <v>259</v>
      </c>
      <c r="L165" s="34"/>
      <c r="M165" s="34"/>
      <c r="N165" s="34"/>
      <c r="O165" s="34"/>
      <c r="P165" s="34"/>
      <c r="Q165" s="34" t="s">
        <v>259</v>
      </c>
      <c r="R165" s="42" t="s">
        <v>259</v>
      </c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6"/>
      <c r="AE165" s="34"/>
      <c r="AF165" s="34"/>
      <c r="AG165" s="34"/>
      <c r="AH165" s="34"/>
      <c r="AI165" s="34"/>
      <c r="AJ165" s="34"/>
      <c r="AK165" s="34"/>
      <c r="AL165" s="34"/>
      <c r="AM165" s="35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77"/>
      <c r="BH165" s="59"/>
      <c r="BI165" s="51"/>
      <c r="BJ165" s="51"/>
      <c r="BK165" s="51"/>
      <c r="BL165" s="51"/>
      <c r="BM165" s="51"/>
      <c r="BN165" s="51"/>
      <c r="BO165" s="51"/>
      <c r="BP165" s="51"/>
      <c r="BQ165" s="51"/>
      <c r="BR165" s="51"/>
      <c r="BS165" s="51"/>
    </row>
    <row r="166" spans="1:71" ht="17.399999999999999" x14ac:dyDescent="0.5">
      <c r="A166" s="127"/>
      <c r="B166" s="101" t="s">
        <v>410</v>
      </c>
      <c r="C166" s="89">
        <f t="shared" si="12"/>
        <v>1</v>
      </c>
      <c r="D166" s="34">
        <f t="shared" si="13"/>
        <v>1</v>
      </c>
      <c r="E166" s="34">
        <f t="shared" si="14"/>
        <v>0</v>
      </c>
      <c r="F166" s="77">
        <f t="shared" si="15"/>
        <v>2</v>
      </c>
      <c r="G166" s="89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5"/>
      <c r="S166" s="34"/>
      <c r="T166" s="34"/>
      <c r="U166" s="34"/>
      <c r="V166" s="34"/>
      <c r="W166" s="34"/>
      <c r="X166" s="34"/>
      <c r="Y166" s="34"/>
      <c r="Z166" s="34" t="s">
        <v>258</v>
      </c>
      <c r="AA166" s="34"/>
      <c r="AB166" s="34"/>
      <c r="AC166" s="34"/>
      <c r="AD166" s="36"/>
      <c r="AE166" s="34"/>
      <c r="AF166" s="34"/>
      <c r="AG166" s="34" t="s">
        <v>259</v>
      </c>
      <c r="AH166" s="34"/>
      <c r="AI166" s="34"/>
      <c r="AJ166" s="34"/>
      <c r="AK166" s="34"/>
      <c r="AL166" s="34"/>
      <c r="AM166" s="35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77"/>
      <c r="BH166" s="59"/>
      <c r="BI166" s="51"/>
      <c r="BJ166" s="51"/>
      <c r="BK166" s="51"/>
      <c r="BL166" s="51"/>
      <c r="BM166" s="51"/>
      <c r="BN166" s="51"/>
      <c r="BO166" s="51"/>
      <c r="BP166" s="51"/>
      <c r="BQ166" s="51"/>
      <c r="BR166" s="51"/>
      <c r="BS166" s="51"/>
    </row>
    <row r="167" spans="1:71" ht="17.399999999999999" x14ac:dyDescent="0.5">
      <c r="A167" s="127"/>
      <c r="B167" s="101" t="s">
        <v>411</v>
      </c>
      <c r="C167" s="89">
        <f t="shared" si="12"/>
        <v>0</v>
      </c>
      <c r="D167" s="34">
        <f t="shared" si="13"/>
        <v>2</v>
      </c>
      <c r="E167" s="34">
        <f t="shared" si="14"/>
        <v>0</v>
      </c>
      <c r="F167" s="77">
        <f t="shared" si="15"/>
        <v>2</v>
      </c>
      <c r="G167" s="89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5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6"/>
      <c r="AE167" s="34"/>
      <c r="AF167" s="34"/>
      <c r="AG167" s="34"/>
      <c r="AH167" s="34"/>
      <c r="AI167" s="34"/>
      <c r="AJ167" s="34"/>
      <c r="AK167" s="34"/>
      <c r="AL167" s="34"/>
      <c r="AM167" s="35"/>
      <c r="AN167" s="34"/>
      <c r="AO167" s="34" t="s">
        <v>258</v>
      </c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 t="s">
        <v>258</v>
      </c>
      <c r="BD167" s="34"/>
      <c r="BE167" s="34"/>
      <c r="BF167" s="34"/>
      <c r="BG167" s="77"/>
      <c r="BH167" s="59"/>
      <c r="BI167" s="51"/>
      <c r="BJ167" s="51"/>
      <c r="BK167" s="51"/>
      <c r="BL167" s="51"/>
      <c r="BM167" s="51"/>
      <c r="BN167" s="51"/>
      <c r="BO167" s="51"/>
      <c r="BP167" s="51"/>
      <c r="BQ167" s="51"/>
      <c r="BR167" s="51"/>
      <c r="BS167" s="51"/>
    </row>
    <row r="168" spans="1:71" ht="17.399999999999999" x14ac:dyDescent="0.5">
      <c r="A168" s="127"/>
      <c r="B168" s="101" t="s">
        <v>412</v>
      </c>
      <c r="C168" s="89">
        <f t="shared" si="12"/>
        <v>2</v>
      </c>
      <c r="D168" s="34">
        <f t="shared" si="13"/>
        <v>0</v>
      </c>
      <c r="E168" s="34">
        <f t="shared" si="14"/>
        <v>1</v>
      </c>
      <c r="F168" s="77">
        <f t="shared" si="15"/>
        <v>3</v>
      </c>
      <c r="G168" s="89"/>
      <c r="H168" s="34"/>
      <c r="I168" s="34"/>
      <c r="J168" s="34"/>
      <c r="K168" s="34" t="s">
        <v>259</v>
      </c>
      <c r="L168" s="34"/>
      <c r="M168" s="34"/>
      <c r="N168" s="34"/>
      <c r="O168" s="34"/>
      <c r="P168" s="34"/>
      <c r="Q168" s="37" t="s">
        <v>259</v>
      </c>
      <c r="R168" s="35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6"/>
      <c r="AE168" s="34"/>
      <c r="AF168" s="34"/>
      <c r="AG168" s="34"/>
      <c r="AH168" s="34"/>
      <c r="AI168" s="34"/>
      <c r="AJ168" s="34"/>
      <c r="AK168" s="34"/>
      <c r="AL168" s="34"/>
      <c r="AM168" s="35"/>
      <c r="AN168" s="34"/>
      <c r="AO168" s="34" t="s">
        <v>263</v>
      </c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77"/>
      <c r="BH168" s="59"/>
      <c r="BI168" s="51"/>
      <c r="BJ168" s="51"/>
      <c r="BK168" s="51"/>
      <c r="BL168" s="51"/>
      <c r="BM168" s="51"/>
      <c r="BN168" s="51"/>
      <c r="BO168" s="51"/>
      <c r="BP168" s="51"/>
      <c r="BQ168" s="51"/>
      <c r="BR168" s="51"/>
      <c r="BS168" s="51"/>
    </row>
    <row r="169" spans="1:71" ht="17.399999999999999" x14ac:dyDescent="0.5">
      <c r="A169" s="127"/>
      <c r="B169" s="101" t="s">
        <v>413</v>
      </c>
      <c r="C169" s="89">
        <f t="shared" si="12"/>
        <v>2</v>
      </c>
      <c r="D169" s="34">
        <f t="shared" si="13"/>
        <v>7</v>
      </c>
      <c r="E169" s="34">
        <f t="shared" si="14"/>
        <v>2</v>
      </c>
      <c r="F169" s="77">
        <f t="shared" si="15"/>
        <v>11</v>
      </c>
      <c r="G169" s="89"/>
      <c r="H169" s="34" t="s">
        <v>258</v>
      </c>
      <c r="I169" s="34"/>
      <c r="J169" s="34"/>
      <c r="K169" s="35" t="s">
        <v>258</v>
      </c>
      <c r="L169" s="34"/>
      <c r="M169" s="34" t="s">
        <v>258</v>
      </c>
      <c r="N169" s="34" t="s">
        <v>263</v>
      </c>
      <c r="O169" s="34" t="s">
        <v>258</v>
      </c>
      <c r="P169" s="34"/>
      <c r="Q169" s="37" t="s">
        <v>259</v>
      </c>
      <c r="R169" s="35" t="s">
        <v>258</v>
      </c>
      <c r="S169" s="34"/>
      <c r="T169" s="34"/>
      <c r="U169" s="34"/>
      <c r="V169" s="34"/>
      <c r="W169" s="34"/>
      <c r="X169" s="34"/>
      <c r="Y169" s="34" t="s">
        <v>259</v>
      </c>
      <c r="Z169" s="34" t="s">
        <v>258</v>
      </c>
      <c r="AA169" s="34"/>
      <c r="AB169" s="34"/>
      <c r="AC169" s="34"/>
      <c r="AD169" s="36"/>
      <c r="AE169" s="34"/>
      <c r="AF169" s="34"/>
      <c r="AG169" s="35" t="s">
        <v>258</v>
      </c>
      <c r="AH169" s="34"/>
      <c r="AI169" s="34"/>
      <c r="AJ169" s="34"/>
      <c r="AK169" s="34"/>
      <c r="AL169" s="34"/>
      <c r="AM169" s="35"/>
      <c r="AN169" s="34"/>
      <c r="AO169" s="34" t="s">
        <v>262</v>
      </c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77"/>
      <c r="BH169" s="59"/>
      <c r="BI169" s="51"/>
      <c r="BJ169" s="51"/>
      <c r="BK169" s="51"/>
      <c r="BL169" s="51"/>
      <c r="BM169" s="51"/>
      <c r="BN169" s="51"/>
      <c r="BO169" s="51"/>
      <c r="BP169" s="51"/>
      <c r="BQ169" s="51"/>
      <c r="BR169" s="51"/>
      <c r="BS169" s="51"/>
    </row>
    <row r="170" spans="1:71" ht="17.399999999999999" x14ac:dyDescent="0.5">
      <c r="A170" s="127"/>
      <c r="B170" s="101" t="s">
        <v>414</v>
      </c>
      <c r="C170" s="89">
        <f t="shared" si="12"/>
        <v>1</v>
      </c>
      <c r="D170" s="34">
        <f t="shared" si="13"/>
        <v>1</v>
      </c>
      <c r="E170" s="34">
        <f t="shared" si="14"/>
        <v>0</v>
      </c>
      <c r="F170" s="77">
        <f t="shared" si="15"/>
        <v>2</v>
      </c>
      <c r="G170" s="89"/>
      <c r="H170" s="35"/>
      <c r="I170" s="34"/>
      <c r="J170" s="34"/>
      <c r="K170" s="34"/>
      <c r="L170" s="34"/>
      <c r="M170" s="34"/>
      <c r="N170" s="34"/>
      <c r="O170" s="34"/>
      <c r="P170" s="34"/>
      <c r="Q170" s="34"/>
      <c r="R170" s="35"/>
      <c r="S170" s="34"/>
      <c r="T170" s="34"/>
      <c r="U170" s="34"/>
      <c r="V170" s="34"/>
      <c r="W170" s="34"/>
      <c r="X170" s="34"/>
      <c r="Y170" s="34"/>
      <c r="Z170" s="34" t="s">
        <v>258</v>
      </c>
      <c r="AA170" s="34"/>
      <c r="AB170" s="34"/>
      <c r="AC170" s="34"/>
      <c r="AD170" s="36"/>
      <c r="AE170" s="34"/>
      <c r="AF170" s="34"/>
      <c r="AG170" s="34"/>
      <c r="AH170" s="34"/>
      <c r="AI170" s="34"/>
      <c r="AJ170" s="34"/>
      <c r="AK170" s="34"/>
      <c r="AL170" s="34"/>
      <c r="AM170" s="34" t="s">
        <v>259</v>
      </c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77"/>
      <c r="BH170" s="59"/>
      <c r="BI170" s="51"/>
      <c r="BJ170" s="51"/>
      <c r="BK170" s="51"/>
      <c r="BL170" s="51"/>
      <c r="BM170" s="51"/>
      <c r="BN170" s="51"/>
      <c r="BO170" s="51"/>
      <c r="BP170" s="51"/>
      <c r="BQ170" s="51"/>
      <c r="BR170" s="51"/>
      <c r="BS170" s="51"/>
    </row>
    <row r="171" spans="1:71" ht="17.399999999999999" x14ac:dyDescent="0.5">
      <c r="A171" s="127"/>
      <c r="B171" s="101" t="s">
        <v>415</v>
      </c>
      <c r="C171" s="89">
        <f t="shared" si="12"/>
        <v>3</v>
      </c>
      <c r="D171" s="34">
        <f t="shared" si="13"/>
        <v>1</v>
      </c>
      <c r="E171" s="34">
        <f t="shared" si="14"/>
        <v>0</v>
      </c>
      <c r="F171" s="77">
        <f t="shared" si="15"/>
        <v>4</v>
      </c>
      <c r="G171" s="89"/>
      <c r="H171" s="35"/>
      <c r="I171" s="34"/>
      <c r="J171" s="34"/>
      <c r="K171" s="34"/>
      <c r="L171" s="34"/>
      <c r="M171" s="34"/>
      <c r="N171" s="34"/>
      <c r="O171" s="34"/>
      <c r="P171" s="34"/>
      <c r="Q171" s="34"/>
      <c r="R171" s="35"/>
      <c r="S171" s="34"/>
      <c r="T171" s="34"/>
      <c r="U171" s="34"/>
      <c r="V171" s="34"/>
      <c r="W171" s="34"/>
      <c r="X171" s="34"/>
      <c r="Y171" s="34"/>
      <c r="Z171" s="34" t="s">
        <v>258</v>
      </c>
      <c r="AA171" s="34"/>
      <c r="AB171" s="34"/>
      <c r="AC171" s="34"/>
      <c r="AD171" s="36"/>
      <c r="AE171" s="34"/>
      <c r="AF171" s="34"/>
      <c r="AG171" s="42" t="s">
        <v>259</v>
      </c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 t="s">
        <v>259</v>
      </c>
      <c r="BC171" s="34" t="s">
        <v>259</v>
      </c>
      <c r="BD171" s="34"/>
      <c r="BE171" s="34"/>
      <c r="BF171" s="34"/>
      <c r="BG171" s="77"/>
      <c r="BH171" s="59"/>
      <c r="BI171" s="51"/>
      <c r="BJ171" s="51"/>
      <c r="BK171" s="51"/>
      <c r="BL171" s="51"/>
      <c r="BM171" s="51"/>
      <c r="BN171" s="51"/>
      <c r="BO171" s="51"/>
      <c r="BP171" s="51"/>
      <c r="BQ171" s="51"/>
      <c r="BR171" s="51"/>
      <c r="BS171" s="51"/>
    </row>
    <row r="172" spans="1:71" ht="17.399999999999999" x14ac:dyDescent="0.5">
      <c r="A172" s="127"/>
      <c r="B172" s="101" t="s">
        <v>416</v>
      </c>
      <c r="C172" s="89">
        <f t="shared" si="12"/>
        <v>4</v>
      </c>
      <c r="D172" s="34">
        <f t="shared" si="13"/>
        <v>5</v>
      </c>
      <c r="E172" s="34">
        <f t="shared" si="14"/>
        <v>1</v>
      </c>
      <c r="F172" s="77">
        <f t="shared" si="15"/>
        <v>10</v>
      </c>
      <c r="G172" s="89"/>
      <c r="H172" s="35" t="s">
        <v>259</v>
      </c>
      <c r="I172" s="34"/>
      <c r="J172" s="34"/>
      <c r="K172" s="34" t="s">
        <v>258</v>
      </c>
      <c r="L172" s="34"/>
      <c r="M172" s="34" t="s">
        <v>258</v>
      </c>
      <c r="N172" s="34"/>
      <c r="O172" s="34" t="s">
        <v>258</v>
      </c>
      <c r="P172" s="34"/>
      <c r="Q172" s="34" t="s">
        <v>259</v>
      </c>
      <c r="R172" s="42" t="s">
        <v>259</v>
      </c>
      <c r="S172" s="34"/>
      <c r="T172" s="34"/>
      <c r="U172" s="34"/>
      <c r="V172" s="34"/>
      <c r="W172" s="34"/>
      <c r="X172" s="34"/>
      <c r="Y172" s="34" t="s">
        <v>259</v>
      </c>
      <c r="Z172" s="34" t="s">
        <v>258</v>
      </c>
      <c r="AA172" s="34"/>
      <c r="AB172" s="34"/>
      <c r="AC172" s="34"/>
      <c r="AD172" s="36"/>
      <c r="AE172" s="34"/>
      <c r="AF172" s="34"/>
      <c r="AG172" s="34" t="s">
        <v>258</v>
      </c>
      <c r="AH172" s="34"/>
      <c r="AI172" s="34"/>
      <c r="AJ172" s="34"/>
      <c r="AK172" s="34"/>
      <c r="AL172" s="34"/>
      <c r="AM172" s="34"/>
      <c r="AN172" s="34"/>
      <c r="AO172" s="34" t="s">
        <v>263</v>
      </c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77"/>
      <c r="BH172" s="59"/>
      <c r="BI172" s="51"/>
      <c r="BJ172" s="51"/>
      <c r="BK172" s="51"/>
      <c r="BL172" s="51"/>
      <c r="BM172" s="51"/>
      <c r="BN172" s="51"/>
      <c r="BO172" s="51"/>
      <c r="BP172" s="51"/>
      <c r="BQ172" s="51"/>
      <c r="BR172" s="51"/>
      <c r="BS172" s="51"/>
    </row>
    <row r="173" spans="1:71" ht="17.399999999999999" x14ac:dyDescent="0.5">
      <c r="A173" s="127"/>
      <c r="B173" s="101" t="s">
        <v>417</v>
      </c>
      <c r="C173" s="89">
        <f t="shared" si="12"/>
        <v>4</v>
      </c>
      <c r="D173" s="34">
        <f t="shared" si="13"/>
        <v>3</v>
      </c>
      <c r="E173" s="34">
        <f t="shared" si="14"/>
        <v>1</v>
      </c>
      <c r="F173" s="77">
        <f t="shared" si="15"/>
        <v>8</v>
      </c>
      <c r="G173" s="89"/>
      <c r="H173" s="35" t="s">
        <v>263</v>
      </c>
      <c r="I173" s="34"/>
      <c r="J173" s="34"/>
      <c r="K173" s="34" t="s">
        <v>259</v>
      </c>
      <c r="L173" s="34"/>
      <c r="M173" s="34" t="s">
        <v>258</v>
      </c>
      <c r="N173" s="34"/>
      <c r="O173" s="34" t="s">
        <v>258</v>
      </c>
      <c r="P173" s="34"/>
      <c r="Q173" s="34" t="s">
        <v>259</v>
      </c>
      <c r="R173" s="35" t="s">
        <v>259</v>
      </c>
      <c r="S173" s="34"/>
      <c r="T173" s="34"/>
      <c r="U173" s="34"/>
      <c r="V173" s="34"/>
      <c r="W173" s="34"/>
      <c r="X173" s="34"/>
      <c r="Y173" s="37" t="s">
        <v>259</v>
      </c>
      <c r="Z173" s="34"/>
      <c r="AA173" s="34"/>
      <c r="AB173" s="34"/>
      <c r="AC173" s="34"/>
      <c r="AD173" s="36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 t="s">
        <v>258</v>
      </c>
      <c r="BD173" s="34"/>
      <c r="BE173" s="34"/>
      <c r="BF173" s="34"/>
      <c r="BG173" s="77"/>
      <c r="BH173" s="59"/>
      <c r="BI173" s="51"/>
      <c r="BJ173" s="51"/>
      <c r="BK173" s="51"/>
      <c r="BL173" s="51"/>
      <c r="BM173" s="51"/>
      <c r="BN173" s="51"/>
      <c r="BO173" s="51"/>
      <c r="BP173" s="51"/>
      <c r="BQ173" s="51"/>
      <c r="BR173" s="51"/>
      <c r="BS173" s="51"/>
    </row>
    <row r="174" spans="1:71" ht="17.399999999999999" x14ac:dyDescent="0.5">
      <c r="A174" s="127"/>
      <c r="B174" s="101" t="s">
        <v>418</v>
      </c>
      <c r="C174" s="89">
        <f t="shared" si="12"/>
        <v>2</v>
      </c>
      <c r="D174" s="34">
        <f t="shared" si="13"/>
        <v>4</v>
      </c>
      <c r="E174" s="34">
        <f t="shared" si="14"/>
        <v>0</v>
      </c>
      <c r="F174" s="77">
        <f t="shared" si="15"/>
        <v>6</v>
      </c>
      <c r="G174" s="89"/>
      <c r="H174" s="35" t="s">
        <v>258</v>
      </c>
      <c r="I174" s="34"/>
      <c r="J174" s="34"/>
      <c r="K174" s="35" t="s">
        <v>258</v>
      </c>
      <c r="L174" s="34"/>
      <c r="M174" s="34"/>
      <c r="N174" s="34"/>
      <c r="O174" s="34" t="s">
        <v>258</v>
      </c>
      <c r="P174" s="34"/>
      <c r="Q174" s="37" t="s">
        <v>259</v>
      </c>
      <c r="R174" s="35" t="s">
        <v>258</v>
      </c>
      <c r="S174" s="34"/>
      <c r="T174" s="34"/>
      <c r="U174" s="34"/>
      <c r="V174" s="34"/>
      <c r="W174" s="34"/>
      <c r="X174" s="34"/>
      <c r="Y174" s="34" t="s">
        <v>259</v>
      </c>
      <c r="Z174" s="34"/>
      <c r="AA174" s="34"/>
      <c r="AB174" s="34"/>
      <c r="AC174" s="34"/>
      <c r="AD174" s="36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77"/>
      <c r="BH174" s="59"/>
      <c r="BI174" s="51"/>
      <c r="BJ174" s="51"/>
      <c r="BK174" s="51"/>
      <c r="BL174" s="51"/>
      <c r="BM174" s="51"/>
      <c r="BN174" s="51"/>
      <c r="BO174" s="51"/>
      <c r="BP174" s="51"/>
      <c r="BQ174" s="51"/>
      <c r="BR174" s="51"/>
      <c r="BS174" s="51"/>
    </row>
    <row r="175" spans="1:71" ht="17.399999999999999" x14ac:dyDescent="0.5">
      <c r="A175" s="127"/>
      <c r="B175" s="101" t="s">
        <v>419</v>
      </c>
      <c r="C175" s="89">
        <f t="shared" si="12"/>
        <v>3</v>
      </c>
      <c r="D175" s="34">
        <f t="shared" si="13"/>
        <v>3</v>
      </c>
      <c r="E175" s="34">
        <f t="shared" si="14"/>
        <v>1</v>
      </c>
      <c r="F175" s="77">
        <f t="shared" si="15"/>
        <v>7</v>
      </c>
      <c r="G175" s="89"/>
      <c r="H175" s="35" t="s">
        <v>258</v>
      </c>
      <c r="I175" s="34"/>
      <c r="J175" s="34"/>
      <c r="K175" s="34" t="s">
        <v>259</v>
      </c>
      <c r="L175" s="34"/>
      <c r="M175" s="34"/>
      <c r="N175" s="34"/>
      <c r="O175" s="34" t="s">
        <v>258</v>
      </c>
      <c r="P175" s="34"/>
      <c r="Q175" s="37" t="s">
        <v>259</v>
      </c>
      <c r="R175" s="35" t="s">
        <v>258</v>
      </c>
      <c r="S175" s="34"/>
      <c r="T175" s="34"/>
      <c r="U175" s="34"/>
      <c r="V175" s="34"/>
      <c r="W175" s="34"/>
      <c r="X175" s="34"/>
      <c r="Y175" s="34" t="s">
        <v>259</v>
      </c>
      <c r="Z175" s="34"/>
      <c r="AA175" s="34"/>
      <c r="AB175" s="34"/>
      <c r="AC175" s="34"/>
      <c r="AD175" s="36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 t="s">
        <v>263</v>
      </c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77"/>
      <c r="BH175" s="59"/>
      <c r="BI175" s="51"/>
      <c r="BJ175" s="51"/>
      <c r="BK175" s="51"/>
      <c r="BL175" s="51"/>
      <c r="BM175" s="51"/>
      <c r="BN175" s="51"/>
      <c r="BO175" s="51"/>
      <c r="BP175" s="51"/>
      <c r="BQ175" s="51"/>
      <c r="BR175" s="51"/>
      <c r="BS175" s="51"/>
    </row>
    <row r="176" spans="1:71" ht="17.399999999999999" x14ac:dyDescent="0.5">
      <c r="A176" s="127"/>
      <c r="B176" s="101" t="s">
        <v>420</v>
      </c>
      <c r="C176" s="89">
        <f t="shared" si="12"/>
        <v>1</v>
      </c>
      <c r="D176" s="34">
        <f t="shared" si="13"/>
        <v>1</v>
      </c>
      <c r="E176" s="34">
        <f t="shared" si="14"/>
        <v>0</v>
      </c>
      <c r="F176" s="77">
        <f t="shared" si="15"/>
        <v>2</v>
      </c>
      <c r="G176" s="89"/>
      <c r="H176" s="35"/>
      <c r="I176" s="34"/>
      <c r="J176" s="34"/>
      <c r="K176" s="34"/>
      <c r="L176" s="34"/>
      <c r="M176" s="34"/>
      <c r="N176" s="34"/>
      <c r="O176" s="34"/>
      <c r="P176" s="34"/>
      <c r="Q176" s="34"/>
      <c r="R176" s="35"/>
      <c r="S176" s="34"/>
      <c r="T176" s="34"/>
      <c r="U176" s="34"/>
      <c r="V176" s="34"/>
      <c r="W176" s="34"/>
      <c r="X176" s="34"/>
      <c r="Y176" s="34"/>
      <c r="Z176" s="34" t="s">
        <v>258</v>
      </c>
      <c r="AA176" s="34"/>
      <c r="AB176" s="34"/>
      <c r="AC176" s="34"/>
      <c r="AD176" s="36"/>
      <c r="AE176" s="34"/>
      <c r="AF176" s="34"/>
      <c r="AG176" s="34" t="s">
        <v>259</v>
      </c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77"/>
      <c r="BH176" s="59"/>
      <c r="BI176" s="51"/>
      <c r="BJ176" s="51"/>
      <c r="BK176" s="51"/>
      <c r="BL176" s="51"/>
      <c r="BM176" s="51"/>
      <c r="BN176" s="51"/>
      <c r="BO176" s="51"/>
      <c r="BP176" s="51"/>
      <c r="BQ176" s="51"/>
      <c r="BR176" s="51"/>
      <c r="BS176" s="51"/>
    </row>
    <row r="177" spans="1:71" ht="17.399999999999999" x14ac:dyDescent="0.5">
      <c r="A177" s="127"/>
      <c r="B177" s="101" t="s">
        <v>421</v>
      </c>
      <c r="C177" s="89">
        <f t="shared" si="12"/>
        <v>4</v>
      </c>
      <c r="D177" s="34">
        <f t="shared" si="13"/>
        <v>5</v>
      </c>
      <c r="E177" s="34">
        <f t="shared" si="14"/>
        <v>2</v>
      </c>
      <c r="F177" s="77">
        <f t="shared" si="15"/>
        <v>11</v>
      </c>
      <c r="G177" s="89"/>
      <c r="H177" s="35" t="s">
        <v>258</v>
      </c>
      <c r="I177" s="34"/>
      <c r="J177" s="34"/>
      <c r="K177" s="34" t="s">
        <v>259</v>
      </c>
      <c r="L177" s="34"/>
      <c r="M177" s="34" t="s">
        <v>258</v>
      </c>
      <c r="N177" s="34" t="s">
        <v>263</v>
      </c>
      <c r="O177" s="34" t="s">
        <v>258</v>
      </c>
      <c r="P177" s="34"/>
      <c r="Q177" s="34" t="s">
        <v>259</v>
      </c>
      <c r="R177" s="42" t="s">
        <v>259</v>
      </c>
      <c r="S177" s="34"/>
      <c r="T177" s="34"/>
      <c r="U177" s="34"/>
      <c r="V177" s="34"/>
      <c r="W177" s="34"/>
      <c r="X177" s="34"/>
      <c r="Y177" s="34" t="s">
        <v>259</v>
      </c>
      <c r="Z177" s="34" t="s">
        <v>258</v>
      </c>
      <c r="AA177" s="34"/>
      <c r="AB177" s="34"/>
      <c r="AC177" s="34"/>
      <c r="AD177" s="36"/>
      <c r="AE177" s="34"/>
      <c r="AF177" s="34"/>
      <c r="AG177" s="34" t="s">
        <v>258</v>
      </c>
      <c r="AH177" s="34"/>
      <c r="AI177" s="34"/>
      <c r="AJ177" s="34"/>
      <c r="AK177" s="34"/>
      <c r="AL177" s="34"/>
      <c r="AM177" s="34"/>
      <c r="AN177" s="34"/>
      <c r="AO177" s="34" t="s">
        <v>263</v>
      </c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77"/>
      <c r="BH177" s="59"/>
      <c r="BI177" s="51"/>
      <c r="BJ177" s="51"/>
      <c r="BK177" s="51"/>
      <c r="BL177" s="51"/>
      <c r="BM177" s="51"/>
      <c r="BN177" s="51"/>
      <c r="BO177" s="51"/>
      <c r="BP177" s="51"/>
      <c r="BQ177" s="51"/>
      <c r="BR177" s="51"/>
      <c r="BS177" s="51"/>
    </row>
    <row r="178" spans="1:71" ht="17.399999999999999" x14ac:dyDescent="0.5">
      <c r="A178" s="127"/>
      <c r="B178" s="101" t="s">
        <v>457</v>
      </c>
      <c r="C178" s="89">
        <f t="shared" si="12"/>
        <v>2</v>
      </c>
      <c r="D178" s="34">
        <f t="shared" si="13"/>
        <v>0</v>
      </c>
      <c r="E178" s="34">
        <f t="shared" si="14"/>
        <v>0</v>
      </c>
      <c r="F178" s="77">
        <f t="shared" si="15"/>
        <v>2</v>
      </c>
      <c r="G178" s="89"/>
      <c r="H178" s="34"/>
      <c r="I178" s="34"/>
      <c r="J178" s="34"/>
      <c r="K178" s="37" t="s">
        <v>257</v>
      </c>
      <c r="L178" s="34"/>
      <c r="M178" s="34"/>
      <c r="N178" s="34"/>
      <c r="O178" s="34"/>
      <c r="P178" s="34"/>
      <c r="Q178" s="34" t="s">
        <v>257</v>
      </c>
      <c r="R178" s="35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6"/>
      <c r="AE178" s="34"/>
      <c r="AF178" s="34"/>
      <c r="AG178" s="34"/>
      <c r="AH178" s="34"/>
      <c r="AI178" s="34"/>
      <c r="AJ178" s="34"/>
      <c r="AK178" s="34"/>
      <c r="AL178" s="34"/>
      <c r="AM178" s="35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77"/>
      <c r="BH178" s="59"/>
      <c r="BI178" s="51"/>
      <c r="BJ178" s="51"/>
      <c r="BK178" s="51"/>
      <c r="BL178" s="51"/>
      <c r="BM178" s="51"/>
      <c r="BN178" s="51"/>
      <c r="BO178" s="51"/>
      <c r="BP178" s="51"/>
      <c r="BQ178" s="51"/>
      <c r="BR178" s="51"/>
      <c r="BS178" s="51"/>
    </row>
    <row r="179" spans="1:71" ht="17.399999999999999" x14ac:dyDescent="0.5">
      <c r="A179" s="127"/>
      <c r="B179" s="101" t="s">
        <v>422</v>
      </c>
      <c r="C179" s="89">
        <f t="shared" si="12"/>
        <v>6</v>
      </c>
      <c r="D179" s="34">
        <f t="shared" si="13"/>
        <v>4</v>
      </c>
      <c r="E179" s="34">
        <f t="shared" si="14"/>
        <v>1</v>
      </c>
      <c r="F179" s="77">
        <f t="shared" si="15"/>
        <v>11</v>
      </c>
      <c r="G179" s="89"/>
      <c r="H179" s="35" t="s">
        <v>258</v>
      </c>
      <c r="I179" s="34"/>
      <c r="J179" s="34"/>
      <c r="K179" s="34" t="s">
        <v>259</v>
      </c>
      <c r="L179" s="34"/>
      <c r="M179" s="34" t="s">
        <v>258</v>
      </c>
      <c r="N179" s="34"/>
      <c r="O179" s="34" t="s">
        <v>258</v>
      </c>
      <c r="P179" s="34"/>
      <c r="Q179" s="34" t="s">
        <v>259</v>
      </c>
      <c r="R179" s="35" t="s">
        <v>259</v>
      </c>
      <c r="S179" s="34"/>
      <c r="T179" s="34"/>
      <c r="U179" s="34"/>
      <c r="V179" s="34"/>
      <c r="W179" s="34"/>
      <c r="X179" s="34"/>
      <c r="Y179" s="37" t="s">
        <v>259</v>
      </c>
      <c r="Z179" s="34" t="s">
        <v>259</v>
      </c>
      <c r="AA179" s="34"/>
      <c r="AB179" s="34"/>
      <c r="AC179" s="34"/>
      <c r="AD179" s="36"/>
      <c r="AE179" s="34"/>
      <c r="AF179" s="34"/>
      <c r="AG179" s="34" t="s">
        <v>259</v>
      </c>
      <c r="AH179" s="34"/>
      <c r="AI179" s="34"/>
      <c r="AJ179" s="34"/>
      <c r="AK179" s="34"/>
      <c r="AL179" s="34"/>
      <c r="AM179" s="34"/>
      <c r="AN179" s="34"/>
      <c r="AO179" s="34" t="s">
        <v>263</v>
      </c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 t="s">
        <v>258</v>
      </c>
      <c r="BD179" s="34"/>
      <c r="BE179" s="34"/>
      <c r="BF179" s="34"/>
      <c r="BG179" s="77"/>
      <c r="BH179" s="59"/>
      <c r="BI179" s="51"/>
      <c r="BJ179" s="51"/>
      <c r="BK179" s="51"/>
      <c r="BL179" s="51"/>
      <c r="BM179" s="51"/>
      <c r="BN179" s="51"/>
      <c r="BO179" s="51"/>
      <c r="BP179" s="51"/>
      <c r="BQ179" s="51"/>
      <c r="BR179" s="51"/>
      <c r="BS179" s="51"/>
    </row>
    <row r="180" spans="1:71" ht="17.399999999999999" x14ac:dyDescent="0.5">
      <c r="A180" s="127"/>
      <c r="B180" s="101" t="s">
        <v>423</v>
      </c>
      <c r="C180" s="89">
        <f t="shared" si="12"/>
        <v>1</v>
      </c>
      <c r="D180" s="34">
        <f t="shared" si="13"/>
        <v>2</v>
      </c>
      <c r="E180" s="34">
        <f t="shared" si="14"/>
        <v>0</v>
      </c>
      <c r="F180" s="77">
        <f t="shared" si="15"/>
        <v>3</v>
      </c>
      <c r="G180" s="89"/>
      <c r="H180" s="35"/>
      <c r="I180" s="34"/>
      <c r="J180" s="34"/>
      <c r="K180" s="34"/>
      <c r="L180" s="34"/>
      <c r="M180" s="34"/>
      <c r="N180" s="34"/>
      <c r="O180" s="34"/>
      <c r="P180" s="34"/>
      <c r="Q180" s="34"/>
      <c r="R180" s="35"/>
      <c r="S180" s="34"/>
      <c r="T180" s="34"/>
      <c r="U180" s="34"/>
      <c r="V180" s="34"/>
      <c r="W180" s="34"/>
      <c r="X180" s="34"/>
      <c r="Y180" s="34"/>
      <c r="Z180" s="34" t="s">
        <v>258</v>
      </c>
      <c r="AA180" s="34"/>
      <c r="AB180" s="34"/>
      <c r="AC180" s="34"/>
      <c r="AD180" s="36"/>
      <c r="AE180" s="34"/>
      <c r="AF180" s="34"/>
      <c r="AG180" s="34" t="s">
        <v>258</v>
      </c>
      <c r="AH180" s="34"/>
      <c r="AI180" s="34"/>
      <c r="AJ180" s="34"/>
      <c r="AK180" s="34"/>
      <c r="AL180" s="34"/>
      <c r="AM180" s="34"/>
      <c r="AN180" s="34"/>
      <c r="AO180" s="34"/>
      <c r="AP180" s="34"/>
      <c r="AQ180" s="37"/>
      <c r="AR180" s="37"/>
      <c r="AS180" s="34"/>
      <c r="AT180" s="37"/>
      <c r="AU180" s="34"/>
      <c r="AV180" s="34"/>
      <c r="AW180" s="37"/>
      <c r="AX180" s="34"/>
      <c r="AY180" s="34"/>
      <c r="AZ180" s="37"/>
      <c r="BA180" s="34" t="s">
        <v>259</v>
      </c>
      <c r="BB180" s="37"/>
      <c r="BC180" s="34"/>
      <c r="BD180" s="34"/>
      <c r="BE180" s="34"/>
      <c r="BF180" s="34"/>
      <c r="BG180" s="77"/>
      <c r="BH180" s="59"/>
      <c r="BI180" s="51"/>
      <c r="BJ180" s="51"/>
      <c r="BK180" s="51"/>
      <c r="BL180" s="51"/>
      <c r="BM180" s="51"/>
      <c r="BN180" s="51"/>
      <c r="BO180" s="51"/>
      <c r="BP180" s="51"/>
      <c r="BQ180" s="51"/>
      <c r="BR180" s="51"/>
      <c r="BS180" s="51"/>
    </row>
    <row r="181" spans="1:71" ht="17.399999999999999" x14ac:dyDescent="0.5">
      <c r="A181" s="127"/>
      <c r="B181" s="101" t="s">
        <v>424</v>
      </c>
      <c r="C181" s="89">
        <f t="shared" si="12"/>
        <v>2</v>
      </c>
      <c r="D181" s="34">
        <f t="shared" si="13"/>
        <v>2</v>
      </c>
      <c r="E181" s="34">
        <f t="shared" si="14"/>
        <v>1</v>
      </c>
      <c r="F181" s="77">
        <f t="shared" si="15"/>
        <v>5</v>
      </c>
      <c r="G181" s="89"/>
      <c r="H181" s="35"/>
      <c r="I181" s="34"/>
      <c r="J181" s="34"/>
      <c r="K181" s="34"/>
      <c r="L181" s="34"/>
      <c r="M181" s="34"/>
      <c r="N181" s="34"/>
      <c r="O181" s="34"/>
      <c r="P181" s="34"/>
      <c r="Q181" s="34"/>
      <c r="R181" s="35"/>
      <c r="S181" s="34"/>
      <c r="T181" s="34"/>
      <c r="U181" s="34"/>
      <c r="V181" s="34"/>
      <c r="W181" s="34"/>
      <c r="X181" s="34"/>
      <c r="Y181" s="34"/>
      <c r="Z181" s="34" t="s">
        <v>258</v>
      </c>
      <c r="AA181" s="34"/>
      <c r="AB181" s="34"/>
      <c r="AC181" s="34"/>
      <c r="AD181" s="36"/>
      <c r="AE181" s="34"/>
      <c r="AF181" s="34"/>
      <c r="AG181" s="37" t="s">
        <v>259</v>
      </c>
      <c r="AH181" s="34"/>
      <c r="AI181" s="34"/>
      <c r="AJ181" s="34"/>
      <c r="AK181" s="34"/>
      <c r="AL181" s="34"/>
      <c r="AM181" s="34"/>
      <c r="AN181" s="34"/>
      <c r="AO181" s="34" t="s">
        <v>262</v>
      </c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 t="s">
        <v>259</v>
      </c>
      <c r="BC181" s="34" t="s">
        <v>258</v>
      </c>
      <c r="BD181" s="34"/>
      <c r="BE181" s="34"/>
      <c r="BF181" s="34"/>
      <c r="BG181" s="77"/>
      <c r="BH181" s="59"/>
      <c r="BI181" s="51"/>
      <c r="BJ181" s="51"/>
      <c r="BK181" s="51"/>
      <c r="BL181" s="51"/>
      <c r="BM181" s="51"/>
      <c r="BN181" s="51"/>
      <c r="BO181" s="51"/>
      <c r="BP181" s="51"/>
      <c r="BQ181" s="51"/>
      <c r="BR181" s="51"/>
      <c r="BS181" s="51"/>
    </row>
    <row r="182" spans="1:71" ht="17.399999999999999" x14ac:dyDescent="0.5">
      <c r="A182" s="127"/>
      <c r="B182" s="101" t="s">
        <v>425</v>
      </c>
      <c r="C182" s="89">
        <f t="shared" si="12"/>
        <v>1</v>
      </c>
      <c r="D182" s="34">
        <f t="shared" si="13"/>
        <v>1</v>
      </c>
      <c r="E182" s="34">
        <f t="shared" si="14"/>
        <v>0</v>
      </c>
      <c r="F182" s="77">
        <f t="shared" si="15"/>
        <v>2</v>
      </c>
      <c r="G182" s="89"/>
      <c r="H182" s="35"/>
      <c r="I182" s="34"/>
      <c r="J182" s="34"/>
      <c r="K182" s="34"/>
      <c r="L182" s="34"/>
      <c r="M182" s="34"/>
      <c r="N182" s="34"/>
      <c r="O182" s="34"/>
      <c r="P182" s="34"/>
      <c r="Q182" s="34"/>
      <c r="R182" s="35"/>
      <c r="S182" s="34"/>
      <c r="T182" s="34"/>
      <c r="U182" s="34"/>
      <c r="V182" s="34"/>
      <c r="W182" s="34"/>
      <c r="X182" s="34"/>
      <c r="Y182" s="34"/>
      <c r="Z182" s="34" t="s">
        <v>258</v>
      </c>
      <c r="AA182" s="34"/>
      <c r="AB182" s="34"/>
      <c r="AC182" s="34"/>
      <c r="AD182" s="36"/>
      <c r="AE182" s="34"/>
      <c r="AF182" s="34"/>
      <c r="AG182" s="34" t="s">
        <v>259</v>
      </c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77"/>
      <c r="BH182" s="59"/>
      <c r="BI182" s="51"/>
      <c r="BJ182" s="51"/>
      <c r="BK182" s="51"/>
      <c r="BL182" s="51"/>
      <c r="BM182" s="51"/>
      <c r="BN182" s="51"/>
      <c r="BO182" s="51"/>
      <c r="BP182" s="51"/>
      <c r="BQ182" s="51"/>
      <c r="BR182" s="51"/>
      <c r="BS182" s="51"/>
    </row>
    <row r="183" spans="1:71" ht="17.399999999999999" x14ac:dyDescent="0.5">
      <c r="A183" s="127"/>
      <c r="B183" s="124" t="s">
        <v>426</v>
      </c>
      <c r="C183" s="89">
        <f t="shared" si="12"/>
        <v>4</v>
      </c>
      <c r="D183" s="34">
        <f t="shared" si="13"/>
        <v>4</v>
      </c>
      <c r="E183" s="34">
        <f t="shared" si="14"/>
        <v>0</v>
      </c>
      <c r="F183" s="77">
        <f t="shared" si="15"/>
        <v>8</v>
      </c>
      <c r="G183" s="89"/>
      <c r="H183" s="35" t="s">
        <v>258</v>
      </c>
      <c r="I183" s="34"/>
      <c r="J183" s="34"/>
      <c r="K183" s="34" t="s">
        <v>258</v>
      </c>
      <c r="L183" s="34"/>
      <c r="M183" s="34"/>
      <c r="N183" s="34"/>
      <c r="O183" s="34" t="s">
        <v>258</v>
      </c>
      <c r="P183" s="34"/>
      <c r="Q183" s="34" t="s">
        <v>259</v>
      </c>
      <c r="R183" s="35" t="s">
        <v>259</v>
      </c>
      <c r="S183" s="34"/>
      <c r="T183" s="34"/>
      <c r="U183" s="34"/>
      <c r="V183" s="34"/>
      <c r="W183" s="34"/>
      <c r="X183" s="34"/>
      <c r="Y183" s="37" t="s">
        <v>259</v>
      </c>
      <c r="Z183" s="34" t="s">
        <v>258</v>
      </c>
      <c r="AA183" s="34"/>
      <c r="AB183" s="34"/>
      <c r="AC183" s="34"/>
      <c r="AD183" s="36"/>
      <c r="AE183" s="34"/>
      <c r="AF183" s="34"/>
      <c r="AG183" s="34" t="s">
        <v>259</v>
      </c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77"/>
      <c r="BH183" s="59"/>
      <c r="BI183" s="51"/>
      <c r="BJ183" s="51"/>
      <c r="BK183" s="51"/>
      <c r="BL183" s="51"/>
      <c r="BM183" s="51"/>
      <c r="BN183" s="51"/>
      <c r="BO183" s="51"/>
      <c r="BP183" s="51"/>
      <c r="BQ183" s="51"/>
      <c r="BR183" s="51"/>
      <c r="BS183" s="51"/>
    </row>
    <row r="184" spans="1:71" ht="17.399999999999999" x14ac:dyDescent="0.5">
      <c r="A184" s="127" t="s">
        <v>165</v>
      </c>
      <c r="B184" s="122" t="s">
        <v>427</v>
      </c>
      <c r="C184" s="89">
        <f t="shared" si="12"/>
        <v>4</v>
      </c>
      <c r="D184" s="34">
        <f t="shared" si="13"/>
        <v>5</v>
      </c>
      <c r="E184" s="34">
        <f t="shared" si="14"/>
        <v>0</v>
      </c>
      <c r="F184" s="77">
        <f t="shared" si="15"/>
        <v>9</v>
      </c>
      <c r="G184" s="89"/>
      <c r="H184" s="35" t="s">
        <v>258</v>
      </c>
      <c r="I184" s="34"/>
      <c r="J184" s="34"/>
      <c r="K184" s="34" t="s">
        <v>258</v>
      </c>
      <c r="L184" s="34"/>
      <c r="M184" s="34" t="s">
        <v>258</v>
      </c>
      <c r="N184" s="34"/>
      <c r="O184" s="34" t="s">
        <v>258</v>
      </c>
      <c r="P184" s="34"/>
      <c r="Q184" s="34" t="s">
        <v>259</v>
      </c>
      <c r="R184" s="35" t="s">
        <v>259</v>
      </c>
      <c r="S184" s="34"/>
      <c r="T184" s="34"/>
      <c r="U184" s="34"/>
      <c r="V184" s="34"/>
      <c r="W184" s="34"/>
      <c r="X184" s="34"/>
      <c r="Y184" s="37" t="s">
        <v>259</v>
      </c>
      <c r="Z184" s="34" t="s">
        <v>258</v>
      </c>
      <c r="AA184" s="34"/>
      <c r="AB184" s="34"/>
      <c r="AC184" s="34"/>
      <c r="AD184" s="36"/>
      <c r="AE184" s="34"/>
      <c r="AF184" s="34"/>
      <c r="AG184" s="34" t="s">
        <v>259</v>
      </c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77"/>
      <c r="BH184" s="59"/>
      <c r="BI184" s="51"/>
      <c r="BJ184" s="51"/>
      <c r="BK184" s="51"/>
      <c r="BL184" s="51"/>
      <c r="BM184" s="51"/>
      <c r="BN184" s="51"/>
      <c r="BO184" s="51"/>
      <c r="BP184" s="51"/>
      <c r="BQ184" s="51"/>
      <c r="BR184" s="51"/>
      <c r="BS184" s="51"/>
    </row>
    <row r="185" spans="1:71" ht="17.399999999999999" x14ac:dyDescent="0.5">
      <c r="A185" s="127"/>
      <c r="B185" s="100" t="s">
        <v>428</v>
      </c>
      <c r="C185" s="89">
        <f t="shared" si="12"/>
        <v>2</v>
      </c>
      <c r="D185" s="34">
        <f t="shared" si="13"/>
        <v>1</v>
      </c>
      <c r="E185" s="34">
        <f t="shared" si="14"/>
        <v>0</v>
      </c>
      <c r="F185" s="77">
        <f t="shared" si="15"/>
        <v>3</v>
      </c>
      <c r="G185" s="89"/>
      <c r="H185" s="35"/>
      <c r="I185" s="34"/>
      <c r="J185" s="34"/>
      <c r="K185" s="34" t="s">
        <v>259</v>
      </c>
      <c r="L185" s="34"/>
      <c r="M185" s="34"/>
      <c r="N185" s="34"/>
      <c r="O185" s="34"/>
      <c r="P185" s="34"/>
      <c r="Q185" s="37" t="s">
        <v>259</v>
      </c>
      <c r="R185" s="35" t="s">
        <v>258</v>
      </c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6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77"/>
      <c r="BH185" s="59"/>
      <c r="BI185" s="51"/>
      <c r="BJ185" s="51"/>
      <c r="BK185" s="51"/>
      <c r="BL185" s="51"/>
      <c r="BM185" s="51"/>
      <c r="BN185" s="51"/>
      <c r="BO185" s="51"/>
      <c r="BP185" s="51"/>
      <c r="BQ185" s="51"/>
      <c r="BR185" s="51"/>
      <c r="BS185" s="51"/>
    </row>
    <row r="186" spans="1:71" ht="17.399999999999999" x14ac:dyDescent="0.5">
      <c r="A186" s="127"/>
      <c r="B186" s="100" t="s">
        <v>429</v>
      </c>
      <c r="C186" s="89">
        <f t="shared" si="12"/>
        <v>2</v>
      </c>
      <c r="D186" s="34">
        <f t="shared" si="13"/>
        <v>0</v>
      </c>
      <c r="E186" s="34">
        <f t="shared" si="14"/>
        <v>0</v>
      </c>
      <c r="F186" s="77">
        <f t="shared" si="15"/>
        <v>2</v>
      </c>
      <c r="G186" s="89"/>
      <c r="H186" s="35"/>
      <c r="I186" s="34"/>
      <c r="J186" s="34"/>
      <c r="K186" s="34"/>
      <c r="L186" s="34"/>
      <c r="M186" s="34"/>
      <c r="N186" s="34"/>
      <c r="O186" s="34"/>
      <c r="P186" s="34"/>
      <c r="Q186" s="34"/>
      <c r="R186" s="35"/>
      <c r="S186" s="34"/>
      <c r="T186" s="34"/>
      <c r="U186" s="34"/>
      <c r="V186" s="34"/>
      <c r="W186" s="34"/>
      <c r="X186" s="34"/>
      <c r="Y186" s="34"/>
      <c r="Z186" s="34" t="s">
        <v>259</v>
      </c>
      <c r="AA186" s="34"/>
      <c r="AB186" s="34"/>
      <c r="AC186" s="34"/>
      <c r="AD186" s="36"/>
      <c r="AE186" s="34"/>
      <c r="AF186" s="34"/>
      <c r="AG186" s="37" t="s">
        <v>259</v>
      </c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77"/>
      <c r="BH186" s="59"/>
      <c r="BI186" s="51"/>
      <c r="BJ186" s="51"/>
      <c r="BK186" s="51"/>
      <c r="BL186" s="51"/>
      <c r="BM186" s="51"/>
      <c r="BN186" s="51"/>
      <c r="BO186" s="51"/>
      <c r="BP186" s="51"/>
      <c r="BQ186" s="51"/>
      <c r="BR186" s="51"/>
      <c r="BS186" s="51"/>
    </row>
    <row r="187" spans="1:71" ht="17.399999999999999" x14ac:dyDescent="0.5">
      <c r="A187" s="127"/>
      <c r="B187" s="100" t="s">
        <v>430</v>
      </c>
      <c r="C187" s="89">
        <f t="shared" si="12"/>
        <v>5</v>
      </c>
      <c r="D187" s="34">
        <f t="shared" si="13"/>
        <v>4</v>
      </c>
      <c r="E187" s="34">
        <f t="shared" si="14"/>
        <v>1</v>
      </c>
      <c r="F187" s="77">
        <f t="shared" si="15"/>
        <v>10</v>
      </c>
      <c r="G187" s="89"/>
      <c r="H187" s="35" t="s">
        <v>258</v>
      </c>
      <c r="I187" s="34"/>
      <c r="J187" s="34"/>
      <c r="K187" s="34" t="s">
        <v>259</v>
      </c>
      <c r="L187" s="34"/>
      <c r="M187" s="34" t="s">
        <v>258</v>
      </c>
      <c r="N187" s="34"/>
      <c r="O187" s="34" t="s">
        <v>258</v>
      </c>
      <c r="P187" s="34"/>
      <c r="Q187" s="34" t="s">
        <v>259</v>
      </c>
      <c r="R187" s="35" t="s">
        <v>259</v>
      </c>
      <c r="S187" s="34"/>
      <c r="T187" s="34"/>
      <c r="U187" s="34"/>
      <c r="V187" s="34"/>
      <c r="W187" s="34"/>
      <c r="X187" s="34"/>
      <c r="Y187" s="37" t="s">
        <v>259</v>
      </c>
      <c r="Z187" s="34" t="s">
        <v>258</v>
      </c>
      <c r="AA187" s="34"/>
      <c r="AB187" s="34"/>
      <c r="AC187" s="34"/>
      <c r="AD187" s="36"/>
      <c r="AE187" s="34"/>
      <c r="AF187" s="34"/>
      <c r="AG187" s="34" t="s">
        <v>259</v>
      </c>
      <c r="AH187" s="34"/>
      <c r="AI187" s="34"/>
      <c r="AJ187" s="34"/>
      <c r="AK187" s="34"/>
      <c r="AL187" s="34"/>
      <c r="AM187" s="34"/>
      <c r="AN187" s="34"/>
      <c r="AO187" s="34" t="s">
        <v>263</v>
      </c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77"/>
      <c r="BH187" s="59"/>
      <c r="BI187" s="51"/>
      <c r="BJ187" s="51"/>
      <c r="BK187" s="51"/>
      <c r="BL187" s="51"/>
      <c r="BM187" s="51"/>
      <c r="BN187" s="51"/>
      <c r="BO187" s="51"/>
      <c r="BP187" s="51"/>
      <c r="BQ187" s="51"/>
      <c r="BR187" s="51"/>
      <c r="BS187" s="51"/>
    </row>
    <row r="188" spans="1:71" ht="17.399999999999999" x14ac:dyDescent="0.5">
      <c r="A188" s="127"/>
      <c r="B188" s="100" t="s">
        <v>431</v>
      </c>
      <c r="C188" s="89">
        <f t="shared" si="12"/>
        <v>5</v>
      </c>
      <c r="D188" s="34">
        <f t="shared" si="13"/>
        <v>2</v>
      </c>
      <c r="E188" s="34">
        <f t="shared" si="14"/>
        <v>1</v>
      </c>
      <c r="F188" s="77">
        <f t="shared" si="15"/>
        <v>8</v>
      </c>
      <c r="G188" s="89"/>
      <c r="H188" s="35" t="s">
        <v>258</v>
      </c>
      <c r="I188" s="34"/>
      <c r="J188" s="34"/>
      <c r="K188" s="35" t="s">
        <v>259</v>
      </c>
      <c r="L188" s="34"/>
      <c r="M188" s="34" t="s">
        <v>258</v>
      </c>
      <c r="N188" s="34"/>
      <c r="O188" s="34" t="s">
        <v>259</v>
      </c>
      <c r="P188" s="34"/>
      <c r="Q188" s="34" t="s">
        <v>259</v>
      </c>
      <c r="R188" s="35" t="s">
        <v>259</v>
      </c>
      <c r="S188" s="34"/>
      <c r="T188" s="34"/>
      <c r="U188" s="34"/>
      <c r="V188" s="34"/>
      <c r="W188" s="34"/>
      <c r="X188" s="34"/>
      <c r="Y188" s="37" t="s">
        <v>259</v>
      </c>
      <c r="Z188" s="34"/>
      <c r="AA188" s="34"/>
      <c r="AB188" s="34"/>
      <c r="AC188" s="34"/>
      <c r="AD188" s="36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 t="s">
        <v>263</v>
      </c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77"/>
      <c r="BH188" s="59"/>
      <c r="BI188" s="51"/>
      <c r="BJ188" s="51"/>
      <c r="BK188" s="51"/>
      <c r="BL188" s="51"/>
      <c r="BM188" s="51"/>
      <c r="BN188" s="51"/>
      <c r="BO188" s="51"/>
      <c r="BP188" s="51"/>
      <c r="BQ188" s="51"/>
      <c r="BR188" s="51"/>
      <c r="BS188" s="51"/>
    </row>
    <row r="189" spans="1:71" ht="17.399999999999999" x14ac:dyDescent="0.5">
      <c r="A189" s="127"/>
      <c r="B189" s="100" t="s">
        <v>432</v>
      </c>
      <c r="C189" s="89">
        <f t="shared" si="12"/>
        <v>4</v>
      </c>
      <c r="D189" s="34">
        <f t="shared" si="13"/>
        <v>3</v>
      </c>
      <c r="E189" s="34">
        <f t="shared" si="14"/>
        <v>2</v>
      </c>
      <c r="F189" s="77">
        <f t="shared" si="15"/>
        <v>9</v>
      </c>
      <c r="G189" s="89"/>
      <c r="H189" s="35" t="s">
        <v>258</v>
      </c>
      <c r="I189" s="34"/>
      <c r="J189" s="34"/>
      <c r="K189" s="34" t="s">
        <v>259</v>
      </c>
      <c r="L189" s="34"/>
      <c r="M189" s="34" t="s">
        <v>258</v>
      </c>
      <c r="N189" s="34" t="s">
        <v>263</v>
      </c>
      <c r="O189" s="34" t="s">
        <v>258</v>
      </c>
      <c r="P189" s="34"/>
      <c r="Q189" s="34" t="s">
        <v>259</v>
      </c>
      <c r="R189" s="35" t="s">
        <v>259</v>
      </c>
      <c r="S189" s="34"/>
      <c r="T189" s="34"/>
      <c r="U189" s="34"/>
      <c r="V189" s="34"/>
      <c r="W189" s="34"/>
      <c r="X189" s="34"/>
      <c r="Y189" s="42" t="s">
        <v>259</v>
      </c>
      <c r="Z189" s="34"/>
      <c r="AA189" s="34"/>
      <c r="AB189" s="34"/>
      <c r="AC189" s="34"/>
      <c r="AD189" s="36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 t="s">
        <v>263</v>
      </c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77"/>
      <c r="BH189" s="59"/>
      <c r="BI189" s="51"/>
      <c r="BJ189" s="51"/>
      <c r="BK189" s="51"/>
      <c r="BL189" s="51"/>
      <c r="BM189" s="51"/>
      <c r="BN189" s="51"/>
      <c r="BO189" s="51"/>
      <c r="BP189" s="51"/>
      <c r="BQ189" s="51"/>
      <c r="BR189" s="51"/>
      <c r="BS189" s="51"/>
    </row>
    <row r="190" spans="1:71" ht="17.399999999999999" x14ac:dyDescent="0.5">
      <c r="A190" s="127"/>
      <c r="B190" s="100" t="s">
        <v>433</v>
      </c>
      <c r="C190" s="89">
        <f t="shared" si="12"/>
        <v>4</v>
      </c>
      <c r="D190" s="34">
        <f t="shared" si="13"/>
        <v>2</v>
      </c>
      <c r="E190" s="34">
        <f t="shared" si="14"/>
        <v>0</v>
      </c>
      <c r="F190" s="77">
        <f t="shared" si="15"/>
        <v>6</v>
      </c>
      <c r="G190" s="89"/>
      <c r="H190" s="35" t="s">
        <v>258</v>
      </c>
      <c r="I190" s="34"/>
      <c r="J190" s="34"/>
      <c r="K190" s="35" t="s">
        <v>259</v>
      </c>
      <c r="L190" s="34"/>
      <c r="M190" s="34"/>
      <c r="N190" s="34"/>
      <c r="O190" s="34" t="s">
        <v>258</v>
      </c>
      <c r="P190" s="34"/>
      <c r="Q190" s="34" t="s">
        <v>259</v>
      </c>
      <c r="R190" s="35" t="s">
        <v>259</v>
      </c>
      <c r="S190" s="34"/>
      <c r="T190" s="34"/>
      <c r="U190" s="34"/>
      <c r="V190" s="34"/>
      <c r="W190" s="34"/>
      <c r="X190" s="34"/>
      <c r="Y190" s="37" t="s">
        <v>259</v>
      </c>
      <c r="Z190" s="34"/>
      <c r="AA190" s="34"/>
      <c r="AB190" s="34"/>
      <c r="AC190" s="34"/>
      <c r="AD190" s="36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77"/>
      <c r="BH190" s="59"/>
      <c r="BI190" s="51"/>
      <c r="BJ190" s="51"/>
      <c r="BK190" s="51"/>
      <c r="BL190" s="51"/>
      <c r="BM190" s="51"/>
      <c r="BN190" s="51"/>
      <c r="BO190" s="51"/>
      <c r="BP190" s="51"/>
      <c r="BQ190" s="51"/>
      <c r="BR190" s="51"/>
      <c r="BS190" s="51"/>
    </row>
    <row r="191" spans="1:71" ht="17.399999999999999" x14ac:dyDescent="0.5">
      <c r="A191" s="127"/>
      <c r="B191" s="100" t="s">
        <v>434</v>
      </c>
      <c r="C191" s="89">
        <f t="shared" si="12"/>
        <v>1</v>
      </c>
      <c r="D191" s="34">
        <f t="shared" si="13"/>
        <v>1</v>
      </c>
      <c r="E191" s="34">
        <f t="shared" si="14"/>
        <v>1</v>
      </c>
      <c r="F191" s="77">
        <f t="shared" si="15"/>
        <v>3</v>
      </c>
      <c r="G191" s="89"/>
      <c r="H191" s="35"/>
      <c r="I191" s="34"/>
      <c r="J191" s="34"/>
      <c r="K191" s="34"/>
      <c r="L191" s="34"/>
      <c r="M191" s="34"/>
      <c r="N191" s="34"/>
      <c r="O191" s="34"/>
      <c r="P191" s="34"/>
      <c r="Q191" s="34"/>
      <c r="R191" s="35"/>
      <c r="S191" s="34"/>
      <c r="T191" s="34"/>
      <c r="U191" s="34"/>
      <c r="V191" s="34"/>
      <c r="W191" s="34"/>
      <c r="X191" s="34"/>
      <c r="Y191" s="34"/>
      <c r="Z191" s="34" t="s">
        <v>258</v>
      </c>
      <c r="AA191" s="34"/>
      <c r="AB191" s="34"/>
      <c r="AC191" s="34"/>
      <c r="AD191" s="36"/>
      <c r="AE191" s="34"/>
      <c r="AF191" s="34"/>
      <c r="AG191" s="34" t="s">
        <v>259</v>
      </c>
      <c r="AH191" s="34"/>
      <c r="AI191" s="34"/>
      <c r="AJ191" s="34"/>
      <c r="AK191" s="34"/>
      <c r="AL191" s="34"/>
      <c r="AM191" s="34"/>
      <c r="AN191" s="34"/>
      <c r="AO191" s="34" t="s">
        <v>263</v>
      </c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77"/>
      <c r="BH191" s="59"/>
      <c r="BI191" s="51"/>
      <c r="BJ191" s="51"/>
      <c r="BK191" s="51"/>
      <c r="BL191" s="51"/>
      <c r="BM191" s="51"/>
      <c r="BN191" s="51"/>
      <c r="BO191" s="51"/>
      <c r="BP191" s="51"/>
      <c r="BQ191" s="51"/>
      <c r="BR191" s="51"/>
      <c r="BS191" s="51"/>
    </row>
    <row r="192" spans="1:71" ht="17.399999999999999" x14ac:dyDescent="0.5">
      <c r="A192" s="127"/>
      <c r="B192" s="100" t="s">
        <v>435</v>
      </c>
      <c r="C192" s="89">
        <f t="shared" si="12"/>
        <v>2</v>
      </c>
      <c r="D192" s="34">
        <f t="shared" si="13"/>
        <v>7</v>
      </c>
      <c r="E192" s="34">
        <f t="shared" si="14"/>
        <v>3</v>
      </c>
      <c r="F192" s="77">
        <f t="shared" si="15"/>
        <v>12</v>
      </c>
      <c r="G192" s="89"/>
      <c r="H192" s="35" t="s">
        <v>262</v>
      </c>
      <c r="I192" s="34"/>
      <c r="J192" s="34"/>
      <c r="K192" s="34" t="s">
        <v>260</v>
      </c>
      <c r="L192" s="34"/>
      <c r="M192" s="34" t="s">
        <v>260</v>
      </c>
      <c r="N192" s="34"/>
      <c r="O192" s="34" t="s">
        <v>260</v>
      </c>
      <c r="P192" s="34"/>
      <c r="Q192" s="35" t="s">
        <v>260</v>
      </c>
      <c r="R192" s="35" t="s">
        <v>260</v>
      </c>
      <c r="S192" s="34"/>
      <c r="T192" s="34"/>
      <c r="U192" s="34"/>
      <c r="V192" s="34"/>
      <c r="W192" s="34"/>
      <c r="X192" s="34"/>
      <c r="Y192" s="34" t="s">
        <v>259</v>
      </c>
      <c r="Z192" s="34" t="s">
        <v>260</v>
      </c>
      <c r="AA192" s="34"/>
      <c r="AB192" s="34"/>
      <c r="AC192" s="34"/>
      <c r="AD192" s="44" t="s">
        <v>259</v>
      </c>
      <c r="AE192" s="34"/>
      <c r="AF192" s="34"/>
      <c r="AG192" s="35" t="s">
        <v>260</v>
      </c>
      <c r="AH192" s="34"/>
      <c r="AI192" s="34"/>
      <c r="AJ192" s="34"/>
      <c r="AK192" s="34"/>
      <c r="AL192" s="34"/>
      <c r="AM192" s="34"/>
      <c r="AN192" s="34"/>
      <c r="AO192" s="34" t="s">
        <v>262</v>
      </c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 t="s">
        <v>263</v>
      </c>
      <c r="BB192" s="34"/>
      <c r="BC192" s="34"/>
      <c r="BD192" s="34"/>
      <c r="BE192" s="34"/>
      <c r="BF192" s="34"/>
      <c r="BG192" s="77"/>
      <c r="BH192" s="59"/>
      <c r="BI192" s="51"/>
      <c r="BJ192" s="51"/>
      <c r="BK192" s="51"/>
      <c r="BL192" s="51"/>
      <c r="BM192" s="51"/>
      <c r="BN192" s="51"/>
      <c r="BO192" s="51"/>
      <c r="BP192" s="51"/>
      <c r="BQ192" s="51"/>
      <c r="BR192" s="51"/>
      <c r="BS192" s="51"/>
    </row>
    <row r="193" spans="1:71" ht="17.399999999999999" x14ac:dyDescent="0.5">
      <c r="A193" s="127"/>
      <c r="B193" s="100" t="s">
        <v>436</v>
      </c>
      <c r="C193" s="89">
        <f t="shared" si="12"/>
        <v>2</v>
      </c>
      <c r="D193" s="34">
        <f t="shared" si="13"/>
        <v>0</v>
      </c>
      <c r="E193" s="34">
        <f t="shared" si="14"/>
        <v>1</v>
      </c>
      <c r="F193" s="77">
        <f t="shared" si="15"/>
        <v>3</v>
      </c>
      <c r="G193" s="89"/>
      <c r="H193" s="35"/>
      <c r="I193" s="34"/>
      <c r="J193" s="34"/>
      <c r="K193" s="34"/>
      <c r="L193" s="34"/>
      <c r="M193" s="34"/>
      <c r="N193" s="34"/>
      <c r="O193" s="34"/>
      <c r="P193" s="34"/>
      <c r="Q193" s="34" t="s">
        <v>259</v>
      </c>
      <c r="R193" s="42" t="s">
        <v>259</v>
      </c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6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 t="s">
        <v>262</v>
      </c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77"/>
      <c r="BH193" s="59"/>
      <c r="BI193" s="51"/>
      <c r="BJ193" s="51"/>
      <c r="BK193" s="51"/>
      <c r="BL193" s="51"/>
      <c r="BM193" s="51"/>
      <c r="BN193" s="51"/>
      <c r="BO193" s="51"/>
      <c r="BP193" s="51"/>
      <c r="BQ193" s="51"/>
      <c r="BR193" s="51"/>
      <c r="BS193" s="51"/>
    </row>
    <row r="194" spans="1:71" ht="17.399999999999999" x14ac:dyDescent="0.5">
      <c r="A194" s="127"/>
      <c r="B194" s="100" t="s">
        <v>437</v>
      </c>
      <c r="C194" s="89">
        <f t="shared" si="12"/>
        <v>1</v>
      </c>
      <c r="D194" s="34">
        <f t="shared" si="13"/>
        <v>1</v>
      </c>
      <c r="E194" s="34">
        <f t="shared" si="14"/>
        <v>1</v>
      </c>
      <c r="F194" s="77">
        <f t="shared" si="15"/>
        <v>3</v>
      </c>
      <c r="G194" s="89"/>
      <c r="H194" s="35"/>
      <c r="I194" s="34"/>
      <c r="J194" s="34"/>
      <c r="K194" s="34"/>
      <c r="L194" s="34"/>
      <c r="M194" s="34"/>
      <c r="N194" s="34"/>
      <c r="O194" s="34"/>
      <c r="P194" s="34"/>
      <c r="Q194" s="34"/>
      <c r="R194" s="35"/>
      <c r="S194" s="34"/>
      <c r="T194" s="34"/>
      <c r="U194" s="34"/>
      <c r="V194" s="34"/>
      <c r="W194" s="34"/>
      <c r="X194" s="34"/>
      <c r="Y194" s="34"/>
      <c r="Z194" s="34" t="s">
        <v>258</v>
      </c>
      <c r="AA194" s="34"/>
      <c r="AB194" s="34"/>
      <c r="AC194" s="34"/>
      <c r="AD194" s="36"/>
      <c r="AE194" s="34"/>
      <c r="AF194" s="34"/>
      <c r="AG194" s="34" t="s">
        <v>259</v>
      </c>
      <c r="AH194" s="34"/>
      <c r="AI194" s="34"/>
      <c r="AJ194" s="34"/>
      <c r="AK194" s="34"/>
      <c r="AL194" s="34"/>
      <c r="AM194" s="34"/>
      <c r="AN194" s="34"/>
      <c r="AO194" s="34" t="s">
        <v>263</v>
      </c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77"/>
      <c r="BH194" s="59"/>
      <c r="BI194" s="51"/>
      <c r="BJ194" s="51"/>
      <c r="BK194" s="51"/>
      <c r="BL194" s="51"/>
      <c r="BM194" s="51"/>
      <c r="BN194" s="51"/>
      <c r="BO194" s="51"/>
      <c r="BP194" s="51"/>
      <c r="BQ194" s="51"/>
      <c r="BR194" s="51"/>
      <c r="BS194" s="51"/>
    </row>
    <row r="195" spans="1:71" ht="17.399999999999999" x14ac:dyDescent="0.5">
      <c r="A195" s="127"/>
      <c r="B195" s="100" t="s">
        <v>438</v>
      </c>
      <c r="C195" s="89">
        <f t="shared" si="12"/>
        <v>4</v>
      </c>
      <c r="D195" s="34">
        <f t="shared" si="13"/>
        <v>1</v>
      </c>
      <c r="E195" s="34">
        <f t="shared" si="14"/>
        <v>0</v>
      </c>
      <c r="F195" s="77">
        <f t="shared" si="15"/>
        <v>5</v>
      </c>
      <c r="G195" s="89"/>
      <c r="H195" s="35"/>
      <c r="I195" s="34"/>
      <c r="J195" s="34"/>
      <c r="K195" s="34" t="s">
        <v>259</v>
      </c>
      <c r="L195" s="34"/>
      <c r="M195" s="34"/>
      <c r="N195" s="34"/>
      <c r="O195" s="34" t="s">
        <v>258</v>
      </c>
      <c r="P195" s="34"/>
      <c r="Q195" s="34" t="s">
        <v>259</v>
      </c>
      <c r="R195" s="42" t="s">
        <v>259</v>
      </c>
      <c r="S195" s="34"/>
      <c r="T195" s="34"/>
      <c r="U195" s="34"/>
      <c r="V195" s="34"/>
      <c r="W195" s="34"/>
      <c r="X195" s="34"/>
      <c r="Y195" s="34" t="s">
        <v>259</v>
      </c>
      <c r="Z195" s="34"/>
      <c r="AA195" s="34"/>
      <c r="AB195" s="34"/>
      <c r="AC195" s="34"/>
      <c r="AD195" s="36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77"/>
      <c r="BH195" s="59"/>
      <c r="BI195" s="51"/>
      <c r="BJ195" s="51"/>
      <c r="BK195" s="51"/>
      <c r="BL195" s="51"/>
      <c r="BM195" s="51"/>
      <c r="BN195" s="51"/>
      <c r="BO195" s="51"/>
      <c r="BP195" s="51"/>
      <c r="BQ195" s="51"/>
      <c r="BR195" s="51"/>
      <c r="BS195" s="51"/>
    </row>
    <row r="196" spans="1:71" ht="17.399999999999999" x14ac:dyDescent="0.5">
      <c r="A196" s="127"/>
      <c r="B196" s="100" t="s">
        <v>439</v>
      </c>
      <c r="C196" s="89">
        <f t="shared" ref="C196:C210" si="16">COUNTIF(G196:BG196,"A")+COUNTIF(G196:BG196,"(A)")</f>
        <v>4</v>
      </c>
      <c r="D196" s="34">
        <f t="shared" ref="D196:D210" si="17">COUNTIF(G196:BG196,"B")+COUNTIF(G196:BG196,"(B)")</f>
        <v>3</v>
      </c>
      <c r="E196" s="34">
        <f t="shared" ref="E196:E210" si="18">COUNTIF(G196:BG196,"C")+COUNTIF(G196:BG196,"(C)")</f>
        <v>0</v>
      </c>
      <c r="F196" s="77">
        <f t="shared" si="15"/>
        <v>7</v>
      </c>
      <c r="G196" s="89"/>
      <c r="H196" s="35" t="s">
        <v>258</v>
      </c>
      <c r="I196" s="34"/>
      <c r="J196" s="34"/>
      <c r="K196" s="34"/>
      <c r="L196" s="34"/>
      <c r="M196" s="34" t="s">
        <v>260</v>
      </c>
      <c r="N196" s="34"/>
      <c r="O196" s="34" t="s">
        <v>258</v>
      </c>
      <c r="P196" s="34"/>
      <c r="Q196" s="34" t="s">
        <v>257</v>
      </c>
      <c r="R196" s="35" t="s">
        <v>257</v>
      </c>
      <c r="S196" s="34"/>
      <c r="T196" s="34"/>
      <c r="U196" s="34"/>
      <c r="V196" s="34"/>
      <c r="W196" s="34"/>
      <c r="X196" s="34"/>
      <c r="Y196" s="34" t="s">
        <v>259</v>
      </c>
      <c r="Z196" s="34"/>
      <c r="AA196" s="34"/>
      <c r="AB196" s="34"/>
      <c r="AC196" s="34"/>
      <c r="AD196" s="44" t="s">
        <v>259</v>
      </c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77"/>
      <c r="BH196" s="59"/>
      <c r="BI196" s="51"/>
      <c r="BJ196" s="51"/>
      <c r="BK196" s="51"/>
      <c r="BL196" s="51"/>
      <c r="BM196" s="51"/>
      <c r="BN196" s="51"/>
      <c r="BO196" s="51"/>
      <c r="BP196" s="51"/>
      <c r="BQ196" s="51"/>
      <c r="BR196" s="51"/>
      <c r="BS196" s="51"/>
    </row>
    <row r="197" spans="1:71" ht="17.399999999999999" x14ac:dyDescent="0.5">
      <c r="A197" s="127"/>
      <c r="B197" s="100" t="s">
        <v>440</v>
      </c>
      <c r="C197" s="89">
        <f t="shared" si="16"/>
        <v>2</v>
      </c>
      <c r="D197" s="34">
        <f t="shared" si="17"/>
        <v>0</v>
      </c>
      <c r="E197" s="34">
        <f t="shared" si="18"/>
        <v>0</v>
      </c>
      <c r="F197" s="77">
        <f t="shared" si="15"/>
        <v>2</v>
      </c>
      <c r="G197" s="89"/>
      <c r="H197" s="35"/>
      <c r="I197" s="34"/>
      <c r="J197" s="34"/>
      <c r="K197" s="34"/>
      <c r="L197" s="34"/>
      <c r="M197" s="34"/>
      <c r="N197" s="34"/>
      <c r="O197" s="34"/>
      <c r="P197" s="34"/>
      <c r="Q197" s="34"/>
      <c r="R197" s="35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6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 t="s">
        <v>259</v>
      </c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7" t="s">
        <v>259</v>
      </c>
      <c r="BD197" s="34"/>
      <c r="BE197" s="34"/>
      <c r="BF197" s="34"/>
      <c r="BG197" s="77"/>
      <c r="BH197" s="59"/>
      <c r="BI197" s="51"/>
      <c r="BJ197" s="51"/>
      <c r="BK197" s="51"/>
      <c r="BL197" s="51"/>
      <c r="BM197" s="51"/>
      <c r="BN197" s="51"/>
      <c r="BO197" s="51"/>
      <c r="BP197" s="51"/>
      <c r="BQ197" s="51"/>
      <c r="BR197" s="51"/>
      <c r="BS197" s="51"/>
    </row>
    <row r="198" spans="1:71" ht="17.399999999999999" x14ac:dyDescent="0.5">
      <c r="A198" s="127"/>
      <c r="B198" s="100" t="s">
        <v>458</v>
      </c>
      <c r="C198" s="89">
        <f t="shared" si="16"/>
        <v>4</v>
      </c>
      <c r="D198" s="34">
        <f t="shared" si="17"/>
        <v>0</v>
      </c>
      <c r="E198" s="34">
        <f t="shared" si="18"/>
        <v>0</v>
      </c>
      <c r="F198" s="77">
        <f t="shared" ref="F198:F209" si="19">53-COUNTBLANK(G198:BG198)</f>
        <v>4</v>
      </c>
      <c r="G198" s="89"/>
      <c r="H198" s="35"/>
      <c r="I198" s="34"/>
      <c r="J198" s="34"/>
      <c r="K198" s="34" t="s">
        <v>257</v>
      </c>
      <c r="L198" s="34"/>
      <c r="M198" s="34"/>
      <c r="N198" s="34"/>
      <c r="O198" s="34"/>
      <c r="P198" s="34"/>
      <c r="Q198" s="34" t="s">
        <v>259</v>
      </c>
      <c r="R198" s="34" t="s">
        <v>259</v>
      </c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6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7" t="s">
        <v>257</v>
      </c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77"/>
      <c r="BH198" s="59"/>
      <c r="BI198" s="51"/>
      <c r="BJ198" s="51"/>
      <c r="BK198" s="51"/>
      <c r="BL198" s="51"/>
      <c r="BM198" s="51"/>
      <c r="BN198" s="51"/>
      <c r="BO198" s="51"/>
      <c r="BP198" s="51"/>
      <c r="BQ198" s="51"/>
      <c r="BR198" s="51"/>
      <c r="BS198" s="51"/>
    </row>
    <row r="199" spans="1:71" ht="17.399999999999999" x14ac:dyDescent="0.5">
      <c r="A199" s="127"/>
      <c r="B199" s="100" t="s">
        <v>441</v>
      </c>
      <c r="C199" s="89">
        <f t="shared" si="16"/>
        <v>7</v>
      </c>
      <c r="D199" s="34">
        <f t="shared" si="17"/>
        <v>2</v>
      </c>
      <c r="E199" s="34">
        <f t="shared" si="18"/>
        <v>0</v>
      </c>
      <c r="F199" s="77">
        <f t="shared" si="19"/>
        <v>9</v>
      </c>
      <c r="G199" s="89"/>
      <c r="H199" s="35"/>
      <c r="I199" s="34"/>
      <c r="J199" s="34"/>
      <c r="K199" s="34" t="s">
        <v>259</v>
      </c>
      <c r="L199" s="34"/>
      <c r="M199" s="34" t="s">
        <v>259</v>
      </c>
      <c r="N199" s="34"/>
      <c r="O199" s="34" t="s">
        <v>258</v>
      </c>
      <c r="P199" s="34"/>
      <c r="Q199" s="37" t="s">
        <v>259</v>
      </c>
      <c r="R199" s="35" t="s">
        <v>259</v>
      </c>
      <c r="S199" s="34"/>
      <c r="T199" s="34"/>
      <c r="U199" s="34"/>
      <c r="V199" s="34"/>
      <c r="W199" s="34"/>
      <c r="X199" s="34"/>
      <c r="Y199" s="37" t="s">
        <v>259</v>
      </c>
      <c r="Z199" s="34" t="s">
        <v>258</v>
      </c>
      <c r="AA199" s="34"/>
      <c r="AB199" s="34"/>
      <c r="AC199" s="34"/>
      <c r="AD199" s="36"/>
      <c r="AE199" s="34"/>
      <c r="AF199" s="34"/>
      <c r="AG199" s="34" t="s">
        <v>259</v>
      </c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 t="s">
        <v>259</v>
      </c>
      <c r="BD199" s="34"/>
      <c r="BE199" s="34"/>
      <c r="BF199" s="34"/>
      <c r="BG199" s="77"/>
      <c r="BH199" s="59"/>
      <c r="BI199" s="51"/>
      <c r="BJ199" s="51"/>
      <c r="BK199" s="51"/>
      <c r="BL199" s="51"/>
      <c r="BM199" s="51"/>
      <c r="BN199" s="51"/>
      <c r="BO199" s="51"/>
      <c r="BP199" s="51"/>
      <c r="BQ199" s="51"/>
      <c r="BR199" s="51"/>
      <c r="BS199" s="51"/>
    </row>
    <row r="200" spans="1:71" ht="17.399999999999999" x14ac:dyDescent="0.5">
      <c r="A200" s="127"/>
      <c r="B200" s="100" t="s">
        <v>442</v>
      </c>
      <c r="C200" s="89">
        <f t="shared" si="16"/>
        <v>2</v>
      </c>
      <c r="D200" s="34">
        <f t="shared" si="17"/>
        <v>3</v>
      </c>
      <c r="E200" s="34">
        <f t="shared" si="18"/>
        <v>0</v>
      </c>
      <c r="F200" s="77">
        <f t="shared" si="19"/>
        <v>5</v>
      </c>
      <c r="G200" s="89"/>
      <c r="H200" s="35"/>
      <c r="I200" s="34"/>
      <c r="J200" s="34"/>
      <c r="K200" s="34" t="s">
        <v>258</v>
      </c>
      <c r="L200" s="34"/>
      <c r="M200" s="34"/>
      <c r="N200" s="34"/>
      <c r="O200" s="34" t="s">
        <v>258</v>
      </c>
      <c r="P200" s="34"/>
      <c r="Q200" s="34" t="s">
        <v>259</v>
      </c>
      <c r="R200" s="34" t="s">
        <v>258</v>
      </c>
      <c r="S200" s="34"/>
      <c r="T200" s="34"/>
      <c r="U200" s="34"/>
      <c r="V200" s="34"/>
      <c r="W200" s="34"/>
      <c r="X200" s="34"/>
      <c r="Y200" s="37" t="s">
        <v>259</v>
      </c>
      <c r="Z200" s="34"/>
      <c r="AA200" s="34"/>
      <c r="AB200" s="34"/>
      <c r="AC200" s="34"/>
      <c r="AD200" s="36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77"/>
      <c r="BH200" s="59"/>
      <c r="BI200" s="51"/>
      <c r="BJ200" s="51"/>
      <c r="BK200" s="51"/>
      <c r="BL200" s="51"/>
      <c r="BM200" s="51"/>
      <c r="BN200" s="51"/>
      <c r="BO200" s="51"/>
      <c r="BP200" s="51"/>
      <c r="BQ200" s="51"/>
      <c r="BR200" s="51"/>
      <c r="BS200" s="51"/>
    </row>
    <row r="201" spans="1:71" ht="17.399999999999999" x14ac:dyDescent="0.5">
      <c r="A201" s="127"/>
      <c r="B201" s="100" t="s">
        <v>443</v>
      </c>
      <c r="C201" s="89">
        <f t="shared" si="16"/>
        <v>4</v>
      </c>
      <c r="D201" s="34">
        <f t="shared" si="17"/>
        <v>2</v>
      </c>
      <c r="E201" s="34">
        <f t="shared" si="18"/>
        <v>2</v>
      </c>
      <c r="F201" s="77">
        <f t="shared" si="19"/>
        <v>8</v>
      </c>
      <c r="G201" s="89"/>
      <c r="H201" s="35" t="s">
        <v>262</v>
      </c>
      <c r="I201" s="34"/>
      <c r="J201" s="34"/>
      <c r="K201" s="34" t="s">
        <v>259</v>
      </c>
      <c r="L201" s="34"/>
      <c r="M201" s="34" t="s">
        <v>260</v>
      </c>
      <c r="N201" s="34"/>
      <c r="O201" s="34" t="s">
        <v>258</v>
      </c>
      <c r="P201" s="34"/>
      <c r="Q201" s="34" t="s">
        <v>259</v>
      </c>
      <c r="R201" s="35" t="s">
        <v>259</v>
      </c>
      <c r="S201" s="34"/>
      <c r="T201" s="34"/>
      <c r="U201" s="34"/>
      <c r="V201" s="34"/>
      <c r="W201" s="34"/>
      <c r="X201" s="34"/>
      <c r="Y201" s="42" t="s">
        <v>259</v>
      </c>
      <c r="Z201" s="34"/>
      <c r="AA201" s="34"/>
      <c r="AB201" s="34"/>
      <c r="AC201" s="34"/>
      <c r="AD201" s="36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 t="s">
        <v>263</v>
      </c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77"/>
      <c r="BH201" s="59"/>
      <c r="BI201" s="51"/>
      <c r="BJ201" s="51"/>
      <c r="BK201" s="51"/>
      <c r="BL201" s="51"/>
      <c r="BM201" s="51"/>
      <c r="BN201" s="51"/>
      <c r="BO201" s="51"/>
      <c r="BP201" s="51"/>
      <c r="BQ201" s="51"/>
      <c r="BR201" s="51"/>
      <c r="BS201" s="51"/>
    </row>
    <row r="202" spans="1:71" ht="17.399999999999999" x14ac:dyDescent="0.5">
      <c r="A202" s="127"/>
      <c r="B202" s="100" t="s">
        <v>444</v>
      </c>
      <c r="C202" s="89">
        <f t="shared" si="16"/>
        <v>4</v>
      </c>
      <c r="D202" s="34">
        <f t="shared" si="17"/>
        <v>2</v>
      </c>
      <c r="E202" s="34">
        <f t="shared" si="18"/>
        <v>0</v>
      </c>
      <c r="F202" s="77">
        <f t="shared" si="19"/>
        <v>6</v>
      </c>
      <c r="G202" s="89"/>
      <c r="H202" s="35" t="s">
        <v>258</v>
      </c>
      <c r="I202" s="34"/>
      <c r="J202" s="34"/>
      <c r="K202" s="34" t="s">
        <v>259</v>
      </c>
      <c r="L202" s="34"/>
      <c r="M202" s="34"/>
      <c r="N202" s="34"/>
      <c r="O202" s="34" t="s">
        <v>258</v>
      </c>
      <c r="P202" s="34"/>
      <c r="Q202" s="34" t="s">
        <v>259</v>
      </c>
      <c r="R202" s="42" t="s">
        <v>259</v>
      </c>
      <c r="S202" s="34"/>
      <c r="T202" s="34"/>
      <c r="U202" s="34"/>
      <c r="V202" s="34"/>
      <c r="W202" s="34"/>
      <c r="X202" s="34"/>
      <c r="Y202" s="34" t="s">
        <v>259</v>
      </c>
      <c r="Z202" s="34"/>
      <c r="AA202" s="34"/>
      <c r="AB202" s="34"/>
      <c r="AC202" s="34"/>
      <c r="AD202" s="36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77"/>
      <c r="BH202" s="59"/>
      <c r="BI202" s="51"/>
      <c r="BJ202" s="51"/>
      <c r="BK202" s="51"/>
      <c r="BL202" s="51"/>
      <c r="BM202" s="51"/>
      <c r="BN202" s="51"/>
      <c r="BO202" s="51"/>
      <c r="BP202" s="51"/>
      <c r="BQ202" s="51"/>
      <c r="BR202" s="51"/>
      <c r="BS202" s="51"/>
    </row>
    <row r="203" spans="1:71" ht="17.399999999999999" x14ac:dyDescent="0.5">
      <c r="A203" s="127"/>
      <c r="B203" s="100" t="s">
        <v>445</v>
      </c>
      <c r="C203" s="89">
        <f t="shared" si="16"/>
        <v>5</v>
      </c>
      <c r="D203" s="34">
        <f t="shared" si="17"/>
        <v>1</v>
      </c>
      <c r="E203" s="34">
        <f t="shared" si="18"/>
        <v>0</v>
      </c>
      <c r="F203" s="77">
        <f t="shared" si="19"/>
        <v>6</v>
      </c>
      <c r="G203" s="89"/>
      <c r="H203" s="35"/>
      <c r="I203" s="34"/>
      <c r="J203" s="34"/>
      <c r="K203" s="34" t="s">
        <v>259</v>
      </c>
      <c r="L203" s="34"/>
      <c r="M203" s="34"/>
      <c r="N203" s="34"/>
      <c r="O203" s="34" t="s">
        <v>258</v>
      </c>
      <c r="P203" s="34"/>
      <c r="Q203" s="34" t="s">
        <v>259</v>
      </c>
      <c r="R203" s="35" t="s">
        <v>259</v>
      </c>
      <c r="S203" s="34"/>
      <c r="T203" s="34"/>
      <c r="U203" s="34"/>
      <c r="V203" s="34"/>
      <c r="W203" s="34"/>
      <c r="X203" s="34"/>
      <c r="Y203" s="34" t="s">
        <v>259</v>
      </c>
      <c r="Z203" s="34"/>
      <c r="AA203" s="34"/>
      <c r="AB203" s="34"/>
      <c r="AC203" s="34"/>
      <c r="AD203" s="36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7" t="s">
        <v>259</v>
      </c>
      <c r="BA203" s="34"/>
      <c r="BB203" s="34"/>
      <c r="BC203" s="34"/>
      <c r="BD203" s="34"/>
      <c r="BE203" s="34"/>
      <c r="BF203" s="34"/>
      <c r="BG203" s="77"/>
      <c r="BH203" s="59"/>
      <c r="BI203" s="51"/>
      <c r="BJ203" s="51"/>
      <c r="BK203" s="51"/>
      <c r="BL203" s="51"/>
      <c r="BM203" s="51"/>
      <c r="BN203" s="51"/>
      <c r="BO203" s="51"/>
      <c r="BP203" s="51"/>
      <c r="BQ203" s="51"/>
      <c r="BR203" s="51"/>
      <c r="BS203" s="51"/>
    </row>
    <row r="204" spans="1:71" ht="17.399999999999999" x14ac:dyDescent="0.5">
      <c r="A204" s="127"/>
      <c r="B204" s="100" t="s">
        <v>446</v>
      </c>
      <c r="C204" s="89">
        <f t="shared" si="16"/>
        <v>6</v>
      </c>
      <c r="D204" s="34">
        <f t="shared" si="17"/>
        <v>2</v>
      </c>
      <c r="E204" s="34">
        <f t="shared" si="18"/>
        <v>1</v>
      </c>
      <c r="F204" s="77">
        <f t="shared" si="19"/>
        <v>9</v>
      </c>
      <c r="G204" s="89"/>
      <c r="H204" s="35" t="s">
        <v>258</v>
      </c>
      <c r="I204" s="34"/>
      <c r="J204" s="34"/>
      <c r="K204" s="34" t="s">
        <v>259</v>
      </c>
      <c r="L204" s="34"/>
      <c r="M204" s="34" t="s">
        <v>259</v>
      </c>
      <c r="N204" s="34"/>
      <c r="O204" s="34" t="s">
        <v>258</v>
      </c>
      <c r="P204" s="34"/>
      <c r="Q204" s="34" t="s">
        <v>259</v>
      </c>
      <c r="R204" s="35" t="s">
        <v>259</v>
      </c>
      <c r="S204" s="34"/>
      <c r="T204" s="34"/>
      <c r="U204" s="34"/>
      <c r="V204" s="34"/>
      <c r="W204" s="34"/>
      <c r="X204" s="34"/>
      <c r="Y204" s="37" t="s">
        <v>259</v>
      </c>
      <c r="Z204" s="34"/>
      <c r="AA204" s="34"/>
      <c r="AB204" s="34"/>
      <c r="AC204" s="34"/>
      <c r="AD204" s="36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 t="s">
        <v>263</v>
      </c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 t="s">
        <v>259</v>
      </c>
      <c r="BD204" s="34"/>
      <c r="BE204" s="34"/>
      <c r="BF204" s="34"/>
      <c r="BG204" s="77"/>
      <c r="BH204" s="59"/>
      <c r="BI204" s="51"/>
      <c r="BJ204" s="51"/>
      <c r="BK204" s="51"/>
      <c r="BL204" s="51"/>
      <c r="BM204" s="51"/>
      <c r="BN204" s="51"/>
      <c r="BO204" s="51"/>
      <c r="BP204" s="51"/>
      <c r="BQ204" s="51"/>
      <c r="BR204" s="51"/>
      <c r="BS204" s="51"/>
    </row>
    <row r="205" spans="1:71" ht="17.399999999999999" x14ac:dyDescent="0.5">
      <c r="A205" s="127"/>
      <c r="B205" s="100" t="s">
        <v>447</v>
      </c>
      <c r="C205" s="89">
        <f t="shared" si="16"/>
        <v>1</v>
      </c>
      <c r="D205" s="34">
        <f t="shared" si="17"/>
        <v>1</v>
      </c>
      <c r="E205" s="34">
        <f t="shared" si="18"/>
        <v>0</v>
      </c>
      <c r="F205" s="77">
        <f t="shared" si="19"/>
        <v>2</v>
      </c>
      <c r="G205" s="89"/>
      <c r="H205" s="35"/>
      <c r="I205" s="34"/>
      <c r="J205" s="34"/>
      <c r="K205" s="34"/>
      <c r="L205" s="34"/>
      <c r="M205" s="34"/>
      <c r="N205" s="34"/>
      <c r="O205" s="34"/>
      <c r="P205" s="34"/>
      <c r="Q205" s="34"/>
      <c r="R205" s="35"/>
      <c r="S205" s="34"/>
      <c r="T205" s="34"/>
      <c r="U205" s="34"/>
      <c r="V205" s="34"/>
      <c r="W205" s="34"/>
      <c r="X205" s="34"/>
      <c r="Y205" s="34"/>
      <c r="Z205" s="34" t="s">
        <v>258</v>
      </c>
      <c r="AA205" s="34"/>
      <c r="AB205" s="34"/>
      <c r="AC205" s="34"/>
      <c r="AD205" s="36"/>
      <c r="AE205" s="34"/>
      <c r="AF205" s="34"/>
      <c r="AG205" s="34" t="s">
        <v>259</v>
      </c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77"/>
      <c r="BH205" s="59"/>
      <c r="BI205" s="51"/>
      <c r="BJ205" s="51"/>
      <c r="BK205" s="51"/>
      <c r="BL205" s="51"/>
      <c r="BM205" s="51"/>
      <c r="BN205" s="51"/>
      <c r="BO205" s="51"/>
      <c r="BP205" s="51"/>
      <c r="BQ205" s="51"/>
      <c r="BR205" s="51"/>
      <c r="BS205" s="51"/>
    </row>
    <row r="206" spans="1:71" ht="17.399999999999999" x14ac:dyDescent="0.5">
      <c r="A206" s="127"/>
      <c r="B206" s="100" t="s">
        <v>448</v>
      </c>
      <c r="C206" s="89">
        <f t="shared" si="16"/>
        <v>4</v>
      </c>
      <c r="D206" s="34">
        <f t="shared" si="17"/>
        <v>1</v>
      </c>
      <c r="E206" s="34">
        <f t="shared" si="18"/>
        <v>0</v>
      </c>
      <c r="F206" s="77">
        <f t="shared" si="19"/>
        <v>5</v>
      </c>
      <c r="G206" s="89"/>
      <c r="H206" s="35"/>
      <c r="I206" s="34"/>
      <c r="J206" s="34"/>
      <c r="K206" s="34" t="s">
        <v>259</v>
      </c>
      <c r="L206" s="34"/>
      <c r="M206" s="34"/>
      <c r="N206" s="34"/>
      <c r="O206" s="34" t="s">
        <v>258</v>
      </c>
      <c r="P206" s="34"/>
      <c r="Q206" s="34" t="s">
        <v>259</v>
      </c>
      <c r="R206" s="35" t="s">
        <v>259</v>
      </c>
      <c r="S206" s="34"/>
      <c r="T206" s="34"/>
      <c r="U206" s="34"/>
      <c r="V206" s="34"/>
      <c r="W206" s="34"/>
      <c r="X206" s="34"/>
      <c r="Y206" s="42" t="s">
        <v>259</v>
      </c>
      <c r="Z206" s="34"/>
      <c r="AA206" s="34"/>
      <c r="AB206" s="34"/>
      <c r="AC206" s="34"/>
      <c r="AD206" s="36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77"/>
      <c r="BH206" s="59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</row>
    <row r="207" spans="1:71" ht="17.399999999999999" x14ac:dyDescent="0.5">
      <c r="A207" s="127"/>
      <c r="B207" s="100" t="s">
        <v>449</v>
      </c>
      <c r="C207" s="89">
        <f t="shared" si="16"/>
        <v>2</v>
      </c>
      <c r="D207" s="34">
        <f t="shared" si="17"/>
        <v>1</v>
      </c>
      <c r="E207" s="34">
        <f t="shared" si="18"/>
        <v>0</v>
      </c>
      <c r="F207" s="77">
        <f t="shared" si="19"/>
        <v>3</v>
      </c>
      <c r="G207" s="89"/>
      <c r="H207" s="35"/>
      <c r="I207" s="34"/>
      <c r="J207" s="34"/>
      <c r="K207" s="34"/>
      <c r="L207" s="34"/>
      <c r="M207" s="34"/>
      <c r="N207" s="34"/>
      <c r="O207" s="34"/>
      <c r="P207" s="34"/>
      <c r="Q207" s="34"/>
      <c r="R207" s="35"/>
      <c r="S207" s="34"/>
      <c r="T207" s="34"/>
      <c r="U207" s="34"/>
      <c r="V207" s="34"/>
      <c r="W207" s="34"/>
      <c r="X207" s="34"/>
      <c r="Y207" s="34"/>
      <c r="Z207" s="34" t="s">
        <v>259</v>
      </c>
      <c r="AA207" s="34"/>
      <c r="AB207" s="34"/>
      <c r="AC207" s="34"/>
      <c r="AD207" s="36"/>
      <c r="AE207" s="34"/>
      <c r="AF207" s="34"/>
      <c r="AG207" s="37" t="s">
        <v>259</v>
      </c>
      <c r="AH207" s="34"/>
      <c r="AI207" s="34"/>
      <c r="AJ207" s="34"/>
      <c r="AK207" s="34"/>
      <c r="AL207" s="34"/>
      <c r="AM207" s="34"/>
      <c r="AN207" s="34"/>
      <c r="AO207" s="34" t="s">
        <v>258</v>
      </c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77"/>
      <c r="BH207" s="59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</row>
    <row r="208" spans="1:71" ht="17.399999999999999" x14ac:dyDescent="0.5">
      <c r="A208" s="127"/>
      <c r="B208" s="100" t="s">
        <v>450</v>
      </c>
      <c r="C208" s="89">
        <f t="shared" si="16"/>
        <v>2</v>
      </c>
      <c r="D208" s="34">
        <f t="shared" si="17"/>
        <v>0</v>
      </c>
      <c r="E208" s="34">
        <f t="shared" si="18"/>
        <v>0</v>
      </c>
      <c r="F208" s="77">
        <f t="shared" si="19"/>
        <v>2</v>
      </c>
      <c r="G208" s="89"/>
      <c r="H208" s="35"/>
      <c r="I208" s="34"/>
      <c r="J208" s="34"/>
      <c r="K208" s="34"/>
      <c r="L208" s="34"/>
      <c r="M208" s="34"/>
      <c r="N208" s="34"/>
      <c r="O208" s="34"/>
      <c r="P208" s="34"/>
      <c r="Q208" s="34"/>
      <c r="R208" s="35"/>
      <c r="S208" s="34"/>
      <c r="T208" s="34"/>
      <c r="U208" s="34"/>
      <c r="V208" s="34"/>
      <c r="W208" s="34"/>
      <c r="X208" s="34"/>
      <c r="Y208" s="34"/>
      <c r="Z208" s="34" t="s">
        <v>259</v>
      </c>
      <c r="AA208" s="34"/>
      <c r="AB208" s="34"/>
      <c r="AC208" s="34"/>
      <c r="AD208" s="36"/>
      <c r="AE208" s="34"/>
      <c r="AF208" s="34"/>
      <c r="AG208" s="37" t="s">
        <v>259</v>
      </c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77"/>
      <c r="BH208" s="59"/>
      <c r="BI208" s="51"/>
      <c r="BJ208" s="51"/>
      <c r="BK208" s="51"/>
      <c r="BL208" s="51"/>
      <c r="BM208" s="51"/>
      <c r="BN208" s="51"/>
      <c r="BO208" s="51"/>
      <c r="BP208" s="51"/>
      <c r="BQ208" s="51"/>
      <c r="BR208" s="51"/>
      <c r="BS208" s="51"/>
    </row>
    <row r="209" spans="1:71" ht="17.399999999999999" x14ac:dyDescent="0.5">
      <c r="A209" s="127"/>
      <c r="B209" s="101" t="s">
        <v>451</v>
      </c>
      <c r="C209" s="89">
        <f t="shared" si="16"/>
        <v>1</v>
      </c>
      <c r="D209" s="34">
        <f t="shared" si="17"/>
        <v>1</v>
      </c>
      <c r="E209" s="34">
        <f t="shared" si="18"/>
        <v>0</v>
      </c>
      <c r="F209" s="77">
        <f t="shared" si="19"/>
        <v>2</v>
      </c>
      <c r="G209" s="89"/>
      <c r="H209" s="35"/>
      <c r="I209" s="34"/>
      <c r="J209" s="34"/>
      <c r="K209" s="34"/>
      <c r="L209" s="34"/>
      <c r="M209" s="34"/>
      <c r="N209" s="34"/>
      <c r="O209" s="34"/>
      <c r="P209" s="34"/>
      <c r="Q209" s="34"/>
      <c r="R209" s="35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6"/>
      <c r="AE209" s="34"/>
      <c r="AF209" s="34"/>
      <c r="AG209" s="34" t="s">
        <v>259</v>
      </c>
      <c r="AH209" s="34"/>
      <c r="AI209" s="34"/>
      <c r="AJ209" s="34"/>
      <c r="AK209" s="34"/>
      <c r="AL209" s="34"/>
      <c r="AM209" s="34"/>
      <c r="AN209" s="34"/>
      <c r="AO209" s="34" t="s">
        <v>258</v>
      </c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77"/>
      <c r="BH209" s="59"/>
      <c r="BI209" s="51"/>
      <c r="BJ209" s="51"/>
      <c r="BK209" s="51"/>
      <c r="BL209" s="51"/>
      <c r="BM209" s="51"/>
      <c r="BN209" s="51"/>
      <c r="BO209" s="51"/>
      <c r="BP209" s="51"/>
      <c r="BQ209" s="51"/>
      <c r="BR209" s="51"/>
      <c r="BS209" s="51"/>
    </row>
    <row r="210" spans="1:71" ht="17.399999999999999" x14ac:dyDescent="0.5">
      <c r="A210" s="132"/>
      <c r="B210" s="102" t="s">
        <v>452</v>
      </c>
      <c r="C210" s="97">
        <f t="shared" si="16"/>
        <v>2</v>
      </c>
      <c r="D210" s="45">
        <f t="shared" si="17"/>
        <v>0</v>
      </c>
      <c r="E210" s="45">
        <f t="shared" si="18"/>
        <v>0</v>
      </c>
      <c r="F210" s="99">
        <v>2</v>
      </c>
      <c r="G210" s="95"/>
      <c r="H210" s="63"/>
      <c r="I210" s="62"/>
      <c r="J210" s="62"/>
      <c r="K210" s="62" t="s">
        <v>259</v>
      </c>
      <c r="L210" s="62"/>
      <c r="M210" s="62"/>
      <c r="N210" s="62"/>
      <c r="O210" s="62"/>
      <c r="P210" s="62"/>
      <c r="Q210" s="64" t="s">
        <v>259</v>
      </c>
      <c r="R210" s="63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5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79"/>
      <c r="BH210" s="59"/>
      <c r="BI210" s="51"/>
      <c r="BJ210" s="51"/>
      <c r="BK210" s="51"/>
      <c r="BL210" s="51"/>
      <c r="BM210" s="51"/>
      <c r="BN210" s="51"/>
      <c r="BO210" s="51"/>
      <c r="BP210" s="51"/>
      <c r="BQ210" s="51"/>
      <c r="BR210" s="51"/>
      <c r="BS210" s="51"/>
    </row>
    <row r="211" spans="1:71" ht="17.399999999999999" x14ac:dyDescent="0.5">
      <c r="A211" s="98"/>
      <c r="B211" s="131" t="s">
        <v>460</v>
      </c>
      <c r="C211" s="131"/>
      <c r="D211" s="131"/>
      <c r="E211" s="131"/>
      <c r="F211" s="131"/>
      <c r="G211" s="49">
        <f>COUNTA(G4:G210)</f>
        <v>6</v>
      </c>
      <c r="H211" s="49">
        <f t="shared" ref="H211:BG211" si="20">COUNTA(H4:H210)</f>
        <v>89</v>
      </c>
      <c r="I211" s="49">
        <f t="shared" si="20"/>
        <v>5</v>
      </c>
      <c r="J211" s="49">
        <f t="shared" si="20"/>
        <v>1</v>
      </c>
      <c r="K211" s="49">
        <f t="shared" si="20"/>
        <v>109</v>
      </c>
      <c r="L211" s="49">
        <f t="shared" si="20"/>
        <v>4</v>
      </c>
      <c r="M211" s="49">
        <f t="shared" si="20"/>
        <v>86</v>
      </c>
      <c r="N211" s="49">
        <f t="shared" si="20"/>
        <v>32</v>
      </c>
      <c r="O211" s="49">
        <f t="shared" si="20"/>
        <v>100</v>
      </c>
      <c r="P211" s="49">
        <f t="shared" si="20"/>
        <v>2</v>
      </c>
      <c r="Q211" s="49">
        <f t="shared" si="20"/>
        <v>42</v>
      </c>
      <c r="R211" s="49">
        <f t="shared" si="20"/>
        <v>38</v>
      </c>
      <c r="S211" s="49">
        <f t="shared" si="20"/>
        <v>1</v>
      </c>
      <c r="T211" s="49">
        <f t="shared" si="20"/>
        <v>3</v>
      </c>
      <c r="U211" s="49">
        <f t="shared" si="20"/>
        <v>4</v>
      </c>
      <c r="V211" s="49">
        <f t="shared" si="20"/>
        <v>5</v>
      </c>
      <c r="W211" s="49">
        <f t="shared" si="20"/>
        <v>4</v>
      </c>
      <c r="X211" s="49">
        <f t="shared" si="20"/>
        <v>1</v>
      </c>
      <c r="Y211" s="49">
        <f t="shared" si="20"/>
        <v>111</v>
      </c>
      <c r="Z211" s="49">
        <f t="shared" si="20"/>
        <v>90</v>
      </c>
      <c r="AA211" s="49">
        <f t="shared" si="20"/>
        <v>1</v>
      </c>
      <c r="AB211" s="49">
        <f t="shared" si="20"/>
        <v>2</v>
      </c>
      <c r="AC211" s="49">
        <f t="shared" si="20"/>
        <v>4</v>
      </c>
      <c r="AD211" s="49">
        <f t="shared" si="20"/>
        <v>3</v>
      </c>
      <c r="AE211" s="49">
        <f t="shared" si="20"/>
        <v>3</v>
      </c>
      <c r="AF211" s="49">
        <f t="shared" si="20"/>
        <v>2</v>
      </c>
      <c r="AG211" s="49">
        <f t="shared" si="20"/>
        <v>32</v>
      </c>
      <c r="AH211" s="49">
        <f t="shared" si="20"/>
        <v>25</v>
      </c>
      <c r="AI211" s="49">
        <f t="shared" si="20"/>
        <v>3</v>
      </c>
      <c r="AJ211" s="49">
        <f t="shared" si="20"/>
        <v>1</v>
      </c>
      <c r="AK211" s="49">
        <f t="shared" si="20"/>
        <v>3</v>
      </c>
      <c r="AL211" s="49">
        <f t="shared" si="20"/>
        <v>4</v>
      </c>
      <c r="AM211" s="49">
        <f t="shared" si="20"/>
        <v>1</v>
      </c>
      <c r="AN211" s="49">
        <f t="shared" si="20"/>
        <v>8</v>
      </c>
      <c r="AO211" s="49">
        <f t="shared" si="20"/>
        <v>105</v>
      </c>
      <c r="AP211" s="49">
        <f t="shared" si="20"/>
        <v>2</v>
      </c>
      <c r="AQ211" s="49">
        <f t="shared" si="20"/>
        <v>1</v>
      </c>
      <c r="AR211" s="49">
        <f t="shared" si="20"/>
        <v>1</v>
      </c>
      <c r="AS211" s="49">
        <f t="shared" si="20"/>
        <v>1</v>
      </c>
      <c r="AT211" s="49">
        <f t="shared" si="20"/>
        <v>1</v>
      </c>
      <c r="AU211" s="49">
        <f t="shared" si="20"/>
        <v>2</v>
      </c>
      <c r="AV211" s="49">
        <f t="shared" si="20"/>
        <v>1</v>
      </c>
      <c r="AW211" s="49">
        <f t="shared" si="20"/>
        <v>1</v>
      </c>
      <c r="AX211" s="49">
        <f t="shared" si="20"/>
        <v>4</v>
      </c>
      <c r="AY211" s="49">
        <f t="shared" si="20"/>
        <v>1</v>
      </c>
      <c r="AZ211" s="49">
        <f t="shared" si="20"/>
        <v>2</v>
      </c>
      <c r="BA211" s="49">
        <f t="shared" si="20"/>
        <v>3</v>
      </c>
      <c r="BB211" s="49">
        <f t="shared" si="20"/>
        <v>3</v>
      </c>
      <c r="BC211" s="49">
        <f t="shared" si="20"/>
        <v>10</v>
      </c>
      <c r="BD211" s="49">
        <f t="shared" si="20"/>
        <v>4</v>
      </c>
      <c r="BE211" s="49">
        <f t="shared" si="20"/>
        <v>4</v>
      </c>
      <c r="BF211" s="49">
        <f t="shared" si="20"/>
        <v>3</v>
      </c>
      <c r="BG211" s="49">
        <f t="shared" si="20"/>
        <v>2</v>
      </c>
      <c r="BH211" s="51"/>
      <c r="BI211" s="51"/>
      <c r="BJ211" s="51"/>
      <c r="BK211" s="51"/>
      <c r="BL211" s="51"/>
      <c r="BM211" s="51"/>
      <c r="BN211" s="51"/>
      <c r="BO211" s="51"/>
      <c r="BP211" s="51"/>
      <c r="BQ211" s="51"/>
      <c r="BR211" s="51"/>
      <c r="BS211" s="51"/>
    </row>
    <row r="212" spans="1:71" x14ac:dyDescent="0.3">
      <c r="A212" s="51"/>
      <c r="B212" s="51"/>
      <c r="C212" s="51"/>
      <c r="D212" s="51"/>
      <c r="E212" s="51"/>
      <c r="F212" s="51"/>
      <c r="G212" s="51"/>
      <c r="H212" s="52"/>
      <c r="I212" s="51"/>
      <c r="J212" s="51"/>
      <c r="K212" s="52"/>
      <c r="L212" s="51"/>
      <c r="M212" s="52"/>
      <c r="N212" s="51"/>
      <c r="O212" s="52"/>
      <c r="P212" s="51"/>
      <c r="Q212" s="51"/>
      <c r="R212" s="52"/>
      <c r="S212" s="51"/>
      <c r="T212" s="52"/>
      <c r="U212" s="51"/>
      <c r="V212" s="51"/>
      <c r="W212" s="51"/>
      <c r="X212" s="51"/>
      <c r="Y212" s="52"/>
      <c r="Z212" s="52"/>
      <c r="AA212" s="51"/>
      <c r="AB212" s="52"/>
      <c r="AC212" s="51"/>
      <c r="AD212" s="53"/>
      <c r="AE212" s="51"/>
      <c r="AF212" s="52"/>
      <c r="AG212" s="52"/>
      <c r="AH212" s="52"/>
      <c r="AI212" s="51"/>
      <c r="AJ212" s="51"/>
      <c r="AK212" s="52"/>
      <c r="AL212" s="51"/>
      <c r="AM212" s="52"/>
      <c r="AN212" s="51"/>
      <c r="AO212" s="52"/>
      <c r="AP212" s="51"/>
      <c r="AQ212" s="51"/>
      <c r="AR212" s="51"/>
      <c r="AS212" s="51"/>
      <c r="AT212" s="51"/>
      <c r="AU212" s="52"/>
      <c r="AV212" s="52"/>
      <c r="AW212" s="51"/>
      <c r="AX212" s="51"/>
      <c r="AY212" s="51"/>
      <c r="AZ212" s="51"/>
      <c r="BA212" s="51"/>
      <c r="BB212" s="51"/>
      <c r="BC212" s="52"/>
      <c r="BD212" s="51"/>
      <c r="BE212" s="51"/>
      <c r="BF212" s="51"/>
      <c r="BG212" s="50"/>
      <c r="BH212" s="51"/>
      <c r="BI212" s="51"/>
      <c r="BJ212" s="51"/>
      <c r="BK212" s="51"/>
      <c r="BL212" s="51"/>
      <c r="BM212" s="51"/>
      <c r="BN212" s="51"/>
      <c r="BO212" s="51"/>
      <c r="BP212" s="51"/>
      <c r="BQ212" s="51"/>
      <c r="BR212" s="51"/>
      <c r="BS212" s="51"/>
    </row>
    <row r="213" spans="1:71" x14ac:dyDescent="0.3">
      <c r="A213" s="51"/>
      <c r="B213" s="51"/>
      <c r="C213" s="51"/>
      <c r="D213" s="51"/>
      <c r="E213" s="51"/>
      <c r="F213" s="51"/>
      <c r="G213" s="51"/>
      <c r="H213" s="52"/>
      <c r="I213" s="51"/>
      <c r="J213" s="51"/>
      <c r="K213" s="52"/>
      <c r="L213" s="51"/>
      <c r="M213" s="52"/>
      <c r="N213" s="51"/>
      <c r="O213" s="52"/>
      <c r="P213" s="51"/>
      <c r="Q213" s="51"/>
      <c r="R213" s="52"/>
      <c r="S213" s="51"/>
      <c r="T213" s="52"/>
      <c r="U213" s="51"/>
      <c r="V213" s="51"/>
      <c r="W213" s="51"/>
      <c r="X213" s="51"/>
      <c r="Y213" s="52"/>
      <c r="Z213" s="52"/>
      <c r="AA213" s="51"/>
      <c r="AB213" s="52"/>
      <c r="AC213" s="51"/>
      <c r="AD213" s="53"/>
      <c r="AE213" s="51"/>
      <c r="AF213" s="52"/>
      <c r="AG213" s="52"/>
      <c r="AH213" s="52"/>
      <c r="AI213" s="51"/>
      <c r="AJ213" s="51"/>
      <c r="AK213" s="52"/>
      <c r="AL213" s="51"/>
      <c r="AM213" s="52"/>
      <c r="AN213" s="51"/>
      <c r="AO213" s="52"/>
      <c r="AP213" s="51"/>
      <c r="AQ213" s="51"/>
      <c r="AR213" s="51"/>
      <c r="AS213" s="51"/>
      <c r="AT213" s="51"/>
      <c r="AU213" s="52"/>
      <c r="AV213" s="52"/>
      <c r="AW213" s="51"/>
      <c r="AX213" s="51"/>
      <c r="AY213" s="51"/>
      <c r="AZ213" s="51"/>
      <c r="BA213" s="51"/>
      <c r="BB213" s="51"/>
      <c r="BC213" s="52"/>
      <c r="BD213" s="51"/>
      <c r="BE213" s="51"/>
      <c r="BF213" s="51"/>
      <c r="BG213" s="50"/>
      <c r="BH213" s="51"/>
      <c r="BI213" s="51"/>
      <c r="BJ213" s="51"/>
      <c r="BK213" s="51"/>
      <c r="BL213" s="51"/>
      <c r="BM213" s="51"/>
      <c r="BN213" s="51"/>
      <c r="BO213" s="51"/>
      <c r="BP213" s="51"/>
      <c r="BQ213" s="51"/>
      <c r="BR213" s="51"/>
      <c r="BS213" s="51"/>
    </row>
    <row r="214" spans="1:71" x14ac:dyDescent="0.3">
      <c r="A214" s="51"/>
      <c r="B214" s="51"/>
      <c r="C214" s="51"/>
      <c r="D214" s="51"/>
      <c r="E214" s="51"/>
      <c r="F214" s="51"/>
      <c r="G214" s="51"/>
      <c r="H214" s="52"/>
      <c r="I214" s="51"/>
      <c r="J214" s="51"/>
      <c r="K214" s="52"/>
      <c r="L214" s="51"/>
      <c r="M214" s="52"/>
      <c r="N214" s="51"/>
      <c r="O214" s="52"/>
      <c r="P214" s="51"/>
      <c r="Q214" s="51"/>
      <c r="R214" s="52"/>
      <c r="S214" s="51"/>
      <c r="T214" s="52"/>
      <c r="U214" s="51"/>
      <c r="V214" s="51"/>
      <c r="W214" s="51"/>
      <c r="X214" s="51"/>
      <c r="Y214" s="52"/>
      <c r="Z214" s="52"/>
      <c r="AA214" s="51"/>
      <c r="AB214" s="52"/>
      <c r="AC214" s="51"/>
      <c r="AD214" s="53"/>
      <c r="AE214" s="51"/>
      <c r="AF214" s="52"/>
      <c r="AG214" s="52"/>
      <c r="AH214" s="52"/>
      <c r="AI214" s="51"/>
      <c r="AJ214" s="51"/>
      <c r="AK214" s="52"/>
      <c r="AL214" s="51"/>
      <c r="AM214" s="52"/>
      <c r="AN214" s="51"/>
      <c r="AO214" s="52"/>
      <c r="AP214" s="51"/>
      <c r="AQ214" s="51"/>
      <c r="AR214" s="51"/>
      <c r="AS214" s="51"/>
      <c r="AT214" s="51"/>
      <c r="AU214" s="52"/>
      <c r="AV214" s="52"/>
      <c r="AW214" s="51"/>
      <c r="AX214" s="51"/>
      <c r="AY214" s="51"/>
      <c r="AZ214" s="51"/>
      <c r="BA214" s="51"/>
      <c r="BB214" s="51"/>
      <c r="BC214" s="52"/>
      <c r="BD214" s="51"/>
      <c r="BE214" s="51"/>
      <c r="BF214" s="51"/>
      <c r="BG214" s="50"/>
      <c r="BH214" s="51"/>
      <c r="BI214" s="51"/>
      <c r="BJ214" s="51"/>
      <c r="BK214" s="51"/>
      <c r="BL214" s="51"/>
      <c r="BM214" s="51"/>
      <c r="BN214" s="51"/>
      <c r="BO214" s="51"/>
      <c r="BP214" s="51"/>
      <c r="BQ214" s="51"/>
      <c r="BR214" s="51"/>
      <c r="BS214" s="51"/>
    </row>
    <row r="215" spans="1:71" x14ac:dyDescent="0.3">
      <c r="A215" s="54"/>
      <c r="B215" s="54"/>
      <c r="C215" s="54"/>
      <c r="D215" s="54"/>
      <c r="E215" s="54"/>
      <c r="F215" s="54"/>
      <c r="G215" s="54"/>
      <c r="H215" s="55"/>
      <c r="I215" s="54"/>
      <c r="J215" s="54"/>
      <c r="K215" s="55"/>
      <c r="L215" s="54"/>
      <c r="M215" s="55"/>
      <c r="N215" s="54"/>
      <c r="O215" s="55"/>
      <c r="P215" s="54"/>
      <c r="Q215" s="54"/>
      <c r="R215" s="55"/>
      <c r="S215" s="54"/>
      <c r="T215" s="55"/>
      <c r="U215" s="54"/>
      <c r="V215" s="54"/>
      <c r="W215" s="54"/>
      <c r="X215" s="54"/>
      <c r="Y215" s="55"/>
      <c r="Z215" s="55"/>
      <c r="AA215" s="54"/>
      <c r="AB215" s="55"/>
      <c r="AC215" s="54"/>
      <c r="AD215" s="56"/>
      <c r="AE215" s="54"/>
      <c r="AF215" s="55"/>
      <c r="AG215" s="55"/>
      <c r="AH215" s="55"/>
      <c r="AI215" s="54"/>
      <c r="AJ215" s="54"/>
      <c r="AK215" s="55"/>
      <c r="AL215" s="54"/>
      <c r="AM215" s="55"/>
      <c r="AN215" s="54"/>
      <c r="AO215" s="55"/>
      <c r="AP215" s="54"/>
      <c r="AQ215" s="54"/>
      <c r="AR215" s="54"/>
      <c r="AS215" s="54"/>
      <c r="AT215" s="54"/>
      <c r="AU215" s="55"/>
      <c r="AV215" s="55"/>
      <c r="AW215" s="54"/>
      <c r="AX215" s="54"/>
      <c r="AY215" s="54"/>
      <c r="AZ215" s="54"/>
      <c r="BA215" s="54"/>
      <c r="BB215" s="54"/>
      <c r="BC215" s="55"/>
      <c r="BD215" s="54"/>
      <c r="BE215" s="54"/>
      <c r="BF215" s="54"/>
      <c r="BG215" s="57"/>
      <c r="BH215" s="54"/>
      <c r="BI215" s="54"/>
      <c r="BJ215" s="54"/>
      <c r="BK215" s="54"/>
      <c r="BL215" s="54"/>
      <c r="BM215" s="54"/>
      <c r="BN215" s="51"/>
      <c r="BO215" s="51"/>
      <c r="BP215" s="51"/>
      <c r="BQ215" s="51"/>
      <c r="BR215" s="51"/>
      <c r="BS215" s="51"/>
    </row>
    <row r="216" spans="1:71" x14ac:dyDescent="0.3">
      <c r="A216" s="51"/>
      <c r="B216" s="51"/>
      <c r="C216" s="51"/>
      <c r="D216" s="51"/>
      <c r="E216" s="51"/>
      <c r="F216" s="51"/>
      <c r="G216" s="51"/>
      <c r="H216" s="52"/>
      <c r="I216" s="51"/>
      <c r="J216" s="51"/>
      <c r="K216" s="52"/>
      <c r="L216" s="51"/>
      <c r="M216" s="52"/>
      <c r="N216" s="51"/>
      <c r="O216" s="52"/>
      <c r="P216" s="51"/>
      <c r="Q216" s="51"/>
      <c r="R216" s="52"/>
      <c r="S216" s="51"/>
      <c r="T216" s="52"/>
      <c r="U216" s="51"/>
      <c r="V216" s="51"/>
      <c r="W216" s="51"/>
      <c r="X216" s="51"/>
      <c r="Y216" s="52"/>
      <c r="Z216" s="52"/>
      <c r="AA216" s="51"/>
      <c r="AB216" s="52"/>
      <c r="AC216" s="51"/>
      <c r="AD216" s="53"/>
      <c r="AE216" s="51"/>
      <c r="AF216" s="52"/>
      <c r="AG216" s="52"/>
      <c r="AH216" s="52"/>
      <c r="AI216" s="51"/>
      <c r="AJ216" s="51"/>
      <c r="AK216" s="52"/>
      <c r="AL216" s="51"/>
      <c r="AM216" s="52"/>
      <c r="AN216" s="51"/>
      <c r="AO216" s="52"/>
      <c r="AP216" s="51"/>
      <c r="AQ216" s="51"/>
      <c r="AR216" s="51"/>
      <c r="AS216" s="51"/>
      <c r="AT216" s="51"/>
      <c r="AU216" s="52"/>
      <c r="AV216" s="52"/>
      <c r="AW216" s="51"/>
      <c r="AX216" s="51"/>
      <c r="AY216" s="51"/>
      <c r="AZ216" s="51"/>
      <c r="BA216" s="51"/>
      <c r="BB216" s="51"/>
      <c r="BC216" s="52"/>
      <c r="BD216" s="51"/>
      <c r="BE216" s="51"/>
      <c r="BF216" s="51"/>
      <c r="BG216" s="51"/>
      <c r="BH216" s="51"/>
      <c r="BI216" s="51"/>
      <c r="BJ216" s="51"/>
      <c r="BK216" s="51"/>
      <c r="BL216" s="51"/>
      <c r="BM216" s="51"/>
      <c r="BN216" s="51"/>
      <c r="BO216" s="51"/>
      <c r="BP216" s="51"/>
      <c r="BQ216" s="51"/>
      <c r="BR216" s="51"/>
      <c r="BS216" s="51"/>
    </row>
    <row r="217" spans="1:71" x14ac:dyDescent="0.3">
      <c r="A217" s="51"/>
      <c r="B217" s="51"/>
      <c r="C217" s="51"/>
      <c r="D217" s="51"/>
      <c r="E217" s="51"/>
      <c r="F217" s="51"/>
      <c r="G217" s="51"/>
      <c r="H217" s="52"/>
      <c r="I217" s="51"/>
      <c r="J217" s="51"/>
      <c r="K217" s="52"/>
      <c r="L217" s="51"/>
      <c r="M217" s="52"/>
      <c r="N217" s="51"/>
      <c r="O217" s="52"/>
      <c r="P217" s="51"/>
      <c r="Q217" s="51"/>
      <c r="R217" s="52"/>
      <c r="S217" s="51"/>
      <c r="T217" s="52"/>
      <c r="U217" s="51"/>
      <c r="V217" s="51"/>
      <c r="W217" s="51"/>
      <c r="X217" s="51"/>
      <c r="Y217" s="52"/>
      <c r="Z217" s="52"/>
      <c r="AA217" s="51"/>
      <c r="AB217" s="52"/>
      <c r="AC217" s="51"/>
      <c r="AD217" s="53"/>
      <c r="AE217" s="51"/>
      <c r="AF217" s="52"/>
      <c r="AG217" s="52"/>
      <c r="AH217" s="52"/>
      <c r="AI217" s="51"/>
      <c r="AJ217" s="51"/>
      <c r="AK217" s="52"/>
      <c r="AL217" s="51"/>
      <c r="AM217" s="52"/>
      <c r="AN217" s="51"/>
      <c r="AO217" s="52"/>
      <c r="AP217" s="51"/>
      <c r="AQ217" s="51"/>
      <c r="AR217" s="51"/>
      <c r="AS217" s="51"/>
      <c r="AT217" s="51"/>
      <c r="AU217" s="52"/>
      <c r="AV217" s="52"/>
      <c r="AW217" s="51"/>
      <c r="AX217" s="51"/>
      <c r="AY217" s="51"/>
      <c r="AZ217" s="51"/>
      <c r="BA217" s="51"/>
      <c r="BB217" s="51"/>
      <c r="BC217" s="52"/>
      <c r="BD217" s="51"/>
      <c r="BE217" s="51"/>
      <c r="BF217" s="51"/>
      <c r="BG217" s="51"/>
      <c r="BH217" s="51"/>
      <c r="BI217" s="51"/>
      <c r="BJ217" s="51"/>
      <c r="BK217" s="51"/>
      <c r="BL217" s="51"/>
      <c r="BM217" s="51"/>
      <c r="BN217" s="51"/>
      <c r="BO217" s="51"/>
      <c r="BP217" s="51"/>
      <c r="BQ217" s="51"/>
      <c r="BR217" s="51"/>
      <c r="BS217" s="51"/>
    </row>
    <row r="218" spans="1:71" x14ac:dyDescent="0.3">
      <c r="A218" s="51"/>
      <c r="B218" s="51"/>
      <c r="C218" s="51"/>
      <c r="D218" s="51"/>
      <c r="E218" s="51"/>
      <c r="F218" s="51"/>
      <c r="G218" s="51"/>
      <c r="H218" s="52"/>
      <c r="I218" s="51"/>
      <c r="J218" s="51"/>
      <c r="K218" s="52"/>
      <c r="L218" s="51"/>
      <c r="M218" s="52"/>
      <c r="N218" s="51"/>
      <c r="O218" s="52"/>
      <c r="P218" s="51"/>
      <c r="Q218" s="51"/>
      <c r="R218" s="52"/>
      <c r="S218" s="51"/>
      <c r="T218" s="52"/>
      <c r="U218" s="51"/>
      <c r="V218" s="51"/>
      <c r="W218" s="51"/>
      <c r="X218" s="51"/>
      <c r="Y218" s="52"/>
      <c r="Z218" s="52"/>
      <c r="AA218" s="51"/>
      <c r="AB218" s="52"/>
      <c r="AC218" s="51"/>
      <c r="AD218" s="53"/>
      <c r="AE218" s="51"/>
      <c r="AF218" s="52"/>
      <c r="AG218" s="52"/>
      <c r="AH218" s="52"/>
      <c r="AI218" s="51"/>
      <c r="AJ218" s="51"/>
      <c r="AK218" s="52"/>
      <c r="AL218" s="51"/>
      <c r="AM218" s="52"/>
      <c r="AN218" s="51"/>
      <c r="AO218" s="52"/>
      <c r="AP218" s="51"/>
      <c r="AQ218" s="51"/>
      <c r="AR218" s="51"/>
      <c r="AS218" s="51"/>
      <c r="AT218" s="51"/>
      <c r="AU218" s="52"/>
      <c r="AV218" s="52"/>
      <c r="AW218" s="51"/>
      <c r="AX218" s="51"/>
      <c r="AY218" s="51"/>
      <c r="AZ218" s="51"/>
      <c r="BA218" s="51"/>
      <c r="BB218" s="51"/>
      <c r="BC218" s="52"/>
      <c r="BD218" s="51"/>
      <c r="BE218" s="51"/>
      <c r="BF218" s="51"/>
      <c r="BG218" s="51"/>
      <c r="BH218" s="51"/>
      <c r="BI218" s="51"/>
      <c r="BJ218" s="51"/>
      <c r="BK218" s="51"/>
      <c r="BL218" s="51"/>
      <c r="BM218" s="51"/>
      <c r="BN218" s="51"/>
      <c r="BO218" s="51"/>
      <c r="BP218" s="51"/>
      <c r="BQ218" s="51"/>
      <c r="BR218" s="51"/>
      <c r="BS218" s="51"/>
    </row>
    <row r="219" spans="1:71" x14ac:dyDescent="0.3">
      <c r="A219" s="51"/>
      <c r="B219" s="51"/>
      <c r="C219" s="51"/>
      <c r="D219" s="51"/>
      <c r="E219" s="51"/>
      <c r="F219" s="51"/>
      <c r="G219" s="51"/>
      <c r="H219" s="52"/>
      <c r="I219" s="51"/>
      <c r="J219" s="51"/>
      <c r="K219" s="52"/>
      <c r="L219" s="51"/>
      <c r="M219" s="52"/>
      <c r="N219" s="51"/>
      <c r="O219" s="52"/>
      <c r="P219" s="51"/>
      <c r="Q219" s="51"/>
      <c r="R219" s="52"/>
      <c r="S219" s="51"/>
      <c r="T219" s="52"/>
      <c r="U219" s="51"/>
      <c r="V219" s="51"/>
      <c r="W219" s="51"/>
      <c r="X219" s="51"/>
      <c r="Y219" s="52"/>
      <c r="Z219" s="52"/>
      <c r="AA219" s="51"/>
      <c r="AB219" s="52"/>
      <c r="AC219" s="51"/>
      <c r="AD219" s="53"/>
      <c r="AE219" s="51"/>
      <c r="AF219" s="52"/>
      <c r="AG219" s="52"/>
      <c r="AH219" s="52"/>
      <c r="AI219" s="51"/>
      <c r="AJ219" s="51"/>
      <c r="AK219" s="52"/>
      <c r="AL219" s="51"/>
      <c r="AM219" s="52"/>
      <c r="AN219" s="51"/>
      <c r="AO219" s="52"/>
      <c r="AP219" s="51"/>
      <c r="AQ219" s="51"/>
      <c r="AR219" s="51"/>
      <c r="AS219" s="51"/>
      <c r="AT219" s="51"/>
      <c r="AU219" s="52"/>
      <c r="AV219" s="52"/>
      <c r="AW219" s="51"/>
      <c r="AX219" s="51"/>
      <c r="AY219" s="51"/>
      <c r="AZ219" s="51"/>
      <c r="BA219" s="51"/>
      <c r="BB219" s="51"/>
      <c r="BC219" s="52"/>
      <c r="BD219" s="51"/>
      <c r="BE219" s="51"/>
      <c r="BF219" s="51"/>
      <c r="BG219" s="51"/>
      <c r="BH219" s="51"/>
      <c r="BI219" s="51"/>
      <c r="BJ219" s="51"/>
      <c r="BK219" s="51"/>
      <c r="BL219" s="51"/>
      <c r="BM219" s="51"/>
      <c r="BN219" s="51"/>
      <c r="BO219" s="51"/>
      <c r="BP219" s="51"/>
      <c r="BQ219" s="51"/>
      <c r="BR219" s="51"/>
      <c r="BS219" s="51"/>
    </row>
    <row r="220" spans="1:71" x14ac:dyDescent="0.3">
      <c r="A220" s="51"/>
      <c r="B220" s="51"/>
      <c r="C220" s="51"/>
      <c r="D220" s="51"/>
      <c r="E220" s="51"/>
      <c r="F220" s="51"/>
      <c r="G220" s="51"/>
      <c r="H220" s="52"/>
      <c r="I220" s="51"/>
      <c r="J220" s="51"/>
      <c r="K220" s="52"/>
      <c r="L220" s="51"/>
      <c r="M220" s="52"/>
      <c r="N220" s="51"/>
      <c r="O220" s="52"/>
      <c r="P220" s="51"/>
      <c r="Q220" s="51"/>
      <c r="R220" s="52"/>
      <c r="S220" s="51"/>
      <c r="T220" s="52"/>
      <c r="U220" s="51"/>
      <c r="V220" s="51"/>
      <c r="W220" s="51"/>
      <c r="X220" s="51"/>
      <c r="Y220" s="52"/>
      <c r="Z220" s="52"/>
      <c r="AA220" s="51"/>
      <c r="AB220" s="52"/>
      <c r="AC220" s="51"/>
      <c r="AD220" s="53"/>
      <c r="AE220" s="51"/>
      <c r="AF220" s="52"/>
      <c r="AG220" s="52"/>
      <c r="AH220" s="52"/>
      <c r="AI220" s="51"/>
      <c r="AJ220" s="51"/>
      <c r="AK220" s="52"/>
      <c r="AL220" s="51"/>
      <c r="AM220" s="52"/>
      <c r="AN220" s="51"/>
      <c r="AO220" s="52"/>
      <c r="AP220" s="51"/>
      <c r="AQ220" s="51"/>
      <c r="AR220" s="51"/>
      <c r="AS220" s="51"/>
      <c r="AT220" s="51"/>
      <c r="AU220" s="52"/>
      <c r="AV220" s="52"/>
      <c r="AW220" s="51"/>
      <c r="AX220" s="51"/>
      <c r="AY220" s="51"/>
      <c r="AZ220" s="51"/>
      <c r="BA220" s="51"/>
      <c r="BB220" s="51"/>
      <c r="BC220" s="52"/>
      <c r="BD220" s="51"/>
      <c r="BE220" s="51"/>
      <c r="BF220" s="51"/>
      <c r="BG220" s="51"/>
      <c r="BH220" s="51"/>
      <c r="BI220" s="51"/>
      <c r="BJ220" s="51"/>
      <c r="BK220" s="51"/>
      <c r="BL220" s="51"/>
      <c r="BM220" s="51"/>
      <c r="BN220" s="51"/>
      <c r="BO220" s="51"/>
      <c r="BP220" s="51"/>
      <c r="BQ220" s="51"/>
      <c r="BR220" s="51"/>
      <c r="BS220" s="51"/>
    </row>
    <row r="221" spans="1:71" x14ac:dyDescent="0.3">
      <c r="A221" s="51"/>
      <c r="B221" s="51"/>
      <c r="C221" s="51"/>
      <c r="D221" s="51"/>
      <c r="E221" s="51"/>
      <c r="F221" s="51"/>
      <c r="G221" s="51"/>
      <c r="H221" s="52"/>
      <c r="I221" s="51"/>
      <c r="J221" s="51"/>
      <c r="K221" s="52"/>
      <c r="L221" s="51"/>
      <c r="M221" s="52"/>
      <c r="N221" s="51"/>
      <c r="O221" s="52"/>
      <c r="P221" s="51"/>
      <c r="Q221" s="51"/>
      <c r="R221" s="52"/>
      <c r="S221" s="51"/>
      <c r="T221" s="52"/>
      <c r="U221" s="51"/>
      <c r="V221" s="51"/>
      <c r="W221" s="51"/>
      <c r="X221" s="51"/>
      <c r="Y221" s="52"/>
      <c r="Z221" s="52"/>
      <c r="AA221" s="51"/>
      <c r="AB221" s="52"/>
      <c r="AC221" s="51"/>
      <c r="AD221" s="53"/>
      <c r="AE221" s="51"/>
      <c r="AF221" s="52"/>
      <c r="AG221" s="52"/>
      <c r="AH221" s="52"/>
      <c r="AI221" s="51"/>
      <c r="AJ221" s="51"/>
      <c r="AK221" s="52"/>
      <c r="AL221" s="51"/>
      <c r="AM221" s="52"/>
      <c r="AN221" s="51"/>
      <c r="AO221" s="52"/>
      <c r="AP221" s="51"/>
      <c r="AQ221" s="51"/>
      <c r="AR221" s="51"/>
      <c r="AS221" s="51"/>
      <c r="AT221" s="51"/>
      <c r="AU221" s="52"/>
      <c r="AV221" s="52"/>
      <c r="AW221" s="51"/>
      <c r="AX221" s="51"/>
      <c r="AY221" s="51"/>
      <c r="AZ221" s="51"/>
      <c r="BA221" s="51"/>
      <c r="BB221" s="51"/>
      <c r="BC221" s="52"/>
      <c r="BD221" s="51"/>
      <c r="BE221" s="51"/>
      <c r="BF221" s="51"/>
      <c r="BG221" s="51"/>
      <c r="BH221" s="51"/>
      <c r="BI221" s="51"/>
      <c r="BJ221" s="51"/>
      <c r="BK221" s="51"/>
      <c r="BL221" s="51"/>
      <c r="BM221" s="51"/>
      <c r="BN221" s="51"/>
      <c r="BO221" s="51"/>
      <c r="BP221" s="51"/>
      <c r="BQ221" s="51"/>
      <c r="BR221" s="51"/>
      <c r="BS221" s="51"/>
    </row>
    <row r="222" spans="1:71" x14ac:dyDescent="0.3">
      <c r="A222" s="51"/>
      <c r="B222" s="51"/>
      <c r="C222" s="51"/>
      <c r="D222" s="51"/>
      <c r="E222" s="51"/>
      <c r="F222" s="51"/>
      <c r="G222" s="51"/>
      <c r="H222" s="52"/>
      <c r="I222" s="51"/>
      <c r="J222" s="51"/>
      <c r="K222" s="52"/>
      <c r="L222" s="51"/>
      <c r="M222" s="52"/>
      <c r="N222" s="51"/>
      <c r="O222" s="52"/>
      <c r="P222" s="51"/>
      <c r="Q222" s="51"/>
      <c r="R222" s="52"/>
      <c r="S222" s="51"/>
      <c r="T222" s="52"/>
      <c r="U222" s="51"/>
      <c r="V222" s="51"/>
      <c r="W222" s="51"/>
      <c r="X222" s="51"/>
      <c r="Y222" s="52"/>
      <c r="Z222" s="52"/>
      <c r="AA222" s="51"/>
      <c r="AB222" s="52"/>
      <c r="AC222" s="51"/>
      <c r="AD222" s="53"/>
      <c r="AE222" s="51"/>
      <c r="AF222" s="52"/>
      <c r="AG222" s="52"/>
      <c r="AH222" s="52"/>
      <c r="AI222" s="51"/>
      <c r="AJ222" s="51"/>
      <c r="AK222" s="52"/>
      <c r="AL222" s="51"/>
      <c r="AM222" s="52"/>
      <c r="AN222" s="51"/>
      <c r="AO222" s="52"/>
      <c r="AP222" s="51"/>
      <c r="AQ222" s="51"/>
      <c r="AR222" s="51"/>
      <c r="AS222" s="51"/>
      <c r="AT222" s="51"/>
      <c r="AU222" s="52"/>
      <c r="AV222" s="52"/>
      <c r="AW222" s="51"/>
      <c r="AX222" s="51"/>
      <c r="AY222" s="51"/>
      <c r="AZ222" s="51"/>
      <c r="BA222" s="51"/>
      <c r="BB222" s="51"/>
      <c r="BC222" s="52"/>
      <c r="BD222" s="51"/>
      <c r="BE222" s="51"/>
      <c r="BF222" s="51"/>
      <c r="BG222" s="51"/>
      <c r="BH222" s="51"/>
      <c r="BI222" s="51"/>
      <c r="BJ222" s="51"/>
      <c r="BK222" s="51"/>
      <c r="BL222" s="51"/>
      <c r="BM222" s="51"/>
      <c r="BN222" s="51"/>
      <c r="BO222" s="51"/>
      <c r="BP222" s="51"/>
      <c r="BQ222" s="51"/>
      <c r="BR222" s="51"/>
      <c r="BS222" s="51"/>
    </row>
    <row r="223" spans="1:71" x14ac:dyDescent="0.3">
      <c r="A223" s="51"/>
      <c r="B223" s="51"/>
      <c r="C223" s="51"/>
      <c r="D223" s="51"/>
      <c r="E223" s="51"/>
      <c r="F223" s="51"/>
      <c r="G223" s="51"/>
      <c r="H223" s="52"/>
      <c r="I223" s="51"/>
      <c r="J223" s="51"/>
      <c r="K223" s="52"/>
      <c r="L223" s="51"/>
      <c r="M223" s="52"/>
      <c r="N223" s="51"/>
      <c r="O223" s="52"/>
      <c r="P223" s="51"/>
      <c r="Q223" s="51"/>
      <c r="R223" s="52"/>
      <c r="S223" s="51"/>
      <c r="T223" s="52"/>
      <c r="U223" s="51"/>
      <c r="V223" s="51"/>
      <c r="W223" s="51"/>
      <c r="X223" s="51"/>
      <c r="Y223" s="52"/>
      <c r="Z223" s="52"/>
      <c r="AA223" s="51"/>
      <c r="AB223" s="52"/>
      <c r="AC223" s="51"/>
      <c r="AD223" s="53"/>
      <c r="AE223" s="51"/>
      <c r="AF223" s="52"/>
      <c r="AG223" s="52"/>
      <c r="AH223" s="52"/>
      <c r="AI223" s="51"/>
      <c r="AJ223" s="51"/>
      <c r="AK223" s="52"/>
      <c r="AL223" s="51"/>
      <c r="AM223" s="52"/>
      <c r="AN223" s="51"/>
      <c r="AO223" s="52"/>
      <c r="AP223" s="51"/>
      <c r="AQ223" s="51"/>
      <c r="AR223" s="51"/>
      <c r="AS223" s="51"/>
      <c r="AT223" s="51"/>
      <c r="AU223" s="52"/>
      <c r="AV223" s="52"/>
      <c r="AW223" s="51"/>
      <c r="AX223" s="51"/>
      <c r="AY223" s="51"/>
      <c r="AZ223" s="51"/>
      <c r="BA223" s="51"/>
      <c r="BB223" s="51"/>
      <c r="BC223" s="52"/>
      <c r="BD223" s="51"/>
      <c r="BE223" s="51"/>
      <c r="BF223" s="51"/>
      <c r="BG223" s="51"/>
      <c r="BH223" s="51"/>
      <c r="BI223" s="51"/>
      <c r="BJ223" s="51"/>
      <c r="BK223" s="51"/>
      <c r="BL223" s="51"/>
      <c r="BM223" s="51"/>
      <c r="BN223" s="51"/>
      <c r="BO223" s="51"/>
      <c r="BP223" s="51"/>
      <c r="BQ223" s="51"/>
      <c r="BR223" s="51"/>
      <c r="BS223" s="51"/>
    </row>
    <row r="224" spans="1:71" x14ac:dyDescent="0.3">
      <c r="A224" s="51"/>
      <c r="B224" s="51"/>
      <c r="C224" s="51"/>
      <c r="D224" s="51"/>
      <c r="E224" s="51"/>
      <c r="F224" s="51"/>
      <c r="G224" s="51"/>
      <c r="H224" s="52"/>
      <c r="I224" s="51"/>
      <c r="J224" s="51"/>
      <c r="K224" s="52"/>
      <c r="L224" s="51"/>
      <c r="M224" s="52"/>
      <c r="N224" s="51"/>
      <c r="O224" s="52"/>
      <c r="P224" s="51"/>
      <c r="Q224" s="51"/>
      <c r="R224" s="52"/>
      <c r="S224" s="51"/>
      <c r="T224" s="52"/>
      <c r="U224" s="51"/>
      <c r="V224" s="51"/>
      <c r="W224" s="51"/>
      <c r="X224" s="51"/>
      <c r="Y224" s="52"/>
      <c r="Z224" s="52"/>
      <c r="AA224" s="51"/>
      <c r="AB224" s="52"/>
      <c r="AC224" s="51"/>
      <c r="AD224" s="53"/>
      <c r="AE224" s="51"/>
      <c r="AF224" s="52"/>
      <c r="AG224" s="52"/>
      <c r="AH224" s="52"/>
      <c r="AI224" s="51"/>
      <c r="AJ224" s="51"/>
      <c r="AK224" s="52"/>
      <c r="AL224" s="51"/>
      <c r="AM224" s="52"/>
      <c r="AN224" s="51"/>
      <c r="AO224" s="52"/>
      <c r="AP224" s="51"/>
      <c r="AQ224" s="51"/>
      <c r="AR224" s="51"/>
      <c r="AS224" s="51"/>
      <c r="AT224" s="51"/>
      <c r="AU224" s="52"/>
      <c r="AV224" s="52"/>
      <c r="AW224" s="51"/>
      <c r="AX224" s="51"/>
      <c r="AY224" s="51"/>
      <c r="AZ224" s="51"/>
      <c r="BA224" s="51"/>
      <c r="BB224" s="51"/>
      <c r="BC224" s="52"/>
      <c r="BD224" s="51"/>
      <c r="BE224" s="51"/>
      <c r="BF224" s="51"/>
      <c r="BG224" s="51"/>
      <c r="BH224" s="51"/>
      <c r="BI224" s="51"/>
      <c r="BJ224" s="51"/>
      <c r="BK224" s="51"/>
      <c r="BL224" s="51"/>
      <c r="BM224" s="51"/>
      <c r="BN224" s="51"/>
      <c r="BO224" s="51"/>
      <c r="BP224" s="51"/>
      <c r="BQ224" s="51"/>
      <c r="BR224" s="51"/>
      <c r="BS224" s="51"/>
    </row>
    <row r="225" spans="1:71" x14ac:dyDescent="0.3">
      <c r="A225" s="51"/>
      <c r="B225" s="51"/>
      <c r="C225" s="51"/>
      <c r="D225" s="51"/>
      <c r="E225" s="51"/>
      <c r="F225" s="51"/>
      <c r="G225" s="51"/>
      <c r="H225" s="52"/>
      <c r="I225" s="51"/>
      <c r="J225" s="51"/>
      <c r="K225" s="52"/>
      <c r="L225" s="51"/>
      <c r="M225" s="52"/>
      <c r="N225" s="51"/>
      <c r="O225" s="52"/>
      <c r="P225" s="51"/>
      <c r="Q225" s="51"/>
      <c r="R225" s="52"/>
      <c r="S225" s="51"/>
      <c r="T225" s="52"/>
      <c r="U225" s="51"/>
      <c r="V225" s="51"/>
      <c r="W225" s="51"/>
      <c r="X225" s="51"/>
      <c r="Y225" s="52"/>
      <c r="Z225" s="52"/>
      <c r="AA225" s="51"/>
      <c r="AB225" s="52"/>
      <c r="AC225" s="51"/>
      <c r="AD225" s="53"/>
      <c r="AE225" s="51"/>
      <c r="AF225" s="52"/>
      <c r="AG225" s="52"/>
      <c r="AH225" s="52"/>
      <c r="AI225" s="51"/>
      <c r="AJ225" s="51"/>
      <c r="AK225" s="52"/>
      <c r="AL225" s="51"/>
      <c r="AM225" s="52"/>
      <c r="AN225" s="51"/>
      <c r="AO225" s="52"/>
      <c r="AP225" s="51"/>
      <c r="AQ225" s="51"/>
      <c r="AR225" s="51"/>
      <c r="AS225" s="51"/>
      <c r="AT225" s="51"/>
      <c r="AU225" s="52"/>
      <c r="AV225" s="52"/>
      <c r="AW225" s="51"/>
      <c r="AX225" s="51"/>
      <c r="AY225" s="51"/>
      <c r="AZ225" s="51"/>
      <c r="BA225" s="51"/>
      <c r="BB225" s="51"/>
      <c r="BC225" s="52"/>
      <c r="BD225" s="51"/>
      <c r="BE225" s="51"/>
      <c r="BF225" s="51"/>
      <c r="BG225" s="51"/>
      <c r="BH225" s="51"/>
      <c r="BI225" s="51"/>
      <c r="BJ225" s="51"/>
      <c r="BK225" s="51"/>
      <c r="BL225" s="51"/>
      <c r="BM225" s="51"/>
      <c r="BN225" s="51"/>
      <c r="BO225" s="51"/>
      <c r="BP225" s="51"/>
      <c r="BQ225" s="51"/>
      <c r="BR225" s="51"/>
      <c r="BS225" s="51"/>
    </row>
    <row r="226" spans="1:71" x14ac:dyDescent="0.3">
      <c r="A226" s="51"/>
      <c r="B226" s="51"/>
      <c r="C226" s="51"/>
      <c r="D226" s="51"/>
      <c r="E226" s="51"/>
      <c r="F226" s="51"/>
      <c r="G226" s="51"/>
      <c r="H226" s="52"/>
      <c r="I226" s="51"/>
      <c r="J226" s="51"/>
      <c r="K226" s="52"/>
      <c r="L226" s="51"/>
      <c r="M226" s="52"/>
      <c r="N226" s="51"/>
      <c r="O226" s="52"/>
      <c r="P226" s="51"/>
      <c r="Q226" s="51"/>
      <c r="R226" s="52"/>
      <c r="S226" s="51"/>
      <c r="T226" s="52"/>
      <c r="U226" s="51"/>
      <c r="V226" s="51"/>
      <c r="W226" s="51"/>
      <c r="X226" s="51"/>
      <c r="Y226" s="52"/>
      <c r="Z226" s="52"/>
      <c r="AA226" s="51"/>
      <c r="AB226" s="52"/>
      <c r="AC226" s="51"/>
      <c r="AD226" s="53"/>
      <c r="AE226" s="51"/>
      <c r="AF226" s="52"/>
      <c r="AG226" s="52"/>
      <c r="AH226" s="52"/>
      <c r="AI226" s="51"/>
      <c r="AJ226" s="51"/>
      <c r="AK226" s="52"/>
      <c r="AL226" s="51"/>
      <c r="AM226" s="52"/>
      <c r="AN226" s="51"/>
      <c r="AO226" s="52"/>
      <c r="AP226" s="51"/>
      <c r="AQ226" s="51"/>
      <c r="AR226" s="51"/>
      <c r="AS226" s="51"/>
      <c r="AT226" s="51"/>
      <c r="AU226" s="52"/>
      <c r="AV226" s="52"/>
      <c r="AW226" s="51"/>
      <c r="AX226" s="51"/>
      <c r="AY226" s="51"/>
      <c r="AZ226" s="51"/>
      <c r="BA226" s="51"/>
      <c r="BB226" s="51"/>
      <c r="BC226" s="52"/>
      <c r="BD226" s="51"/>
      <c r="BE226" s="51"/>
      <c r="BF226" s="51"/>
      <c r="BG226" s="51"/>
      <c r="BH226" s="51"/>
      <c r="BI226" s="51"/>
      <c r="BJ226" s="51"/>
      <c r="BK226" s="51"/>
      <c r="BL226" s="51"/>
      <c r="BM226" s="51"/>
      <c r="BN226" s="51"/>
      <c r="BO226" s="51"/>
      <c r="BP226" s="51"/>
      <c r="BQ226" s="51"/>
      <c r="BR226" s="51"/>
      <c r="BS226" s="51"/>
    </row>
    <row r="227" spans="1:71" x14ac:dyDescent="0.3">
      <c r="A227" s="51"/>
      <c r="B227" s="51"/>
      <c r="C227" s="51"/>
      <c r="D227" s="51"/>
      <c r="E227" s="51"/>
      <c r="F227" s="51"/>
      <c r="G227" s="51"/>
      <c r="H227" s="52"/>
      <c r="I227" s="51"/>
      <c r="J227" s="51"/>
      <c r="K227" s="52"/>
      <c r="L227" s="51"/>
      <c r="M227" s="52"/>
      <c r="N227" s="51"/>
      <c r="O227" s="52"/>
      <c r="P227" s="51"/>
      <c r="Q227" s="51"/>
      <c r="R227" s="52"/>
      <c r="S227" s="51"/>
      <c r="T227" s="52"/>
      <c r="U227" s="51"/>
      <c r="V227" s="51"/>
      <c r="W227" s="51"/>
      <c r="X227" s="51"/>
      <c r="Y227" s="52"/>
      <c r="Z227" s="52"/>
      <c r="AA227" s="51"/>
      <c r="AB227" s="52"/>
      <c r="AC227" s="51"/>
      <c r="AD227" s="53"/>
      <c r="AE227" s="51"/>
      <c r="AF227" s="52"/>
      <c r="AG227" s="52"/>
      <c r="AH227" s="52"/>
      <c r="AI227" s="51"/>
      <c r="AJ227" s="51"/>
      <c r="AK227" s="52"/>
      <c r="AL227" s="51"/>
      <c r="AM227" s="52"/>
      <c r="AN227" s="51"/>
      <c r="AO227" s="52"/>
      <c r="AP227" s="51"/>
      <c r="AQ227" s="51"/>
      <c r="AR227" s="51"/>
      <c r="AS227" s="51"/>
      <c r="AT227" s="51"/>
      <c r="AU227" s="52"/>
      <c r="AV227" s="52"/>
      <c r="AW227" s="51"/>
      <c r="AX227" s="51"/>
      <c r="AY227" s="51"/>
      <c r="AZ227" s="51"/>
      <c r="BA227" s="51"/>
      <c r="BB227" s="51"/>
      <c r="BC227" s="52"/>
      <c r="BD227" s="51"/>
      <c r="BE227" s="51"/>
      <c r="BF227" s="51"/>
      <c r="BG227" s="51"/>
      <c r="BH227" s="51"/>
      <c r="BI227" s="51"/>
      <c r="BJ227" s="51"/>
      <c r="BK227" s="51"/>
      <c r="BL227" s="51"/>
      <c r="BM227" s="51"/>
      <c r="BN227" s="51"/>
      <c r="BO227" s="51"/>
      <c r="BP227" s="51"/>
      <c r="BQ227" s="51"/>
      <c r="BR227" s="51"/>
      <c r="BS227" s="51"/>
    </row>
    <row r="228" spans="1:71" x14ac:dyDescent="0.3">
      <c r="A228" s="51"/>
      <c r="B228" s="51"/>
      <c r="C228" s="51"/>
      <c r="D228" s="51"/>
      <c r="E228" s="51"/>
      <c r="F228" s="51"/>
      <c r="G228" s="51"/>
      <c r="H228" s="52"/>
      <c r="I228" s="51"/>
      <c r="J228" s="51"/>
      <c r="K228" s="52"/>
      <c r="L228" s="51"/>
      <c r="M228" s="52"/>
      <c r="N228" s="51"/>
      <c r="O228" s="52"/>
      <c r="P228" s="51"/>
      <c r="Q228" s="51"/>
      <c r="R228" s="52"/>
      <c r="S228" s="51"/>
      <c r="T228" s="52"/>
      <c r="U228" s="51"/>
      <c r="V228" s="51"/>
      <c r="W228" s="51"/>
      <c r="X228" s="51"/>
      <c r="Y228" s="52"/>
      <c r="Z228" s="52"/>
      <c r="AA228" s="51"/>
      <c r="AB228" s="52"/>
      <c r="AC228" s="51"/>
      <c r="AD228" s="53"/>
      <c r="AE228" s="51"/>
      <c r="AF228" s="52"/>
      <c r="AG228" s="52"/>
      <c r="AH228" s="52"/>
      <c r="AI228" s="51"/>
      <c r="AJ228" s="51"/>
      <c r="AK228" s="52"/>
      <c r="AL228" s="51"/>
      <c r="AM228" s="52"/>
      <c r="AN228" s="51"/>
      <c r="AO228" s="52"/>
      <c r="AP228" s="51"/>
      <c r="AQ228" s="51"/>
      <c r="AR228" s="51"/>
      <c r="AS228" s="51"/>
      <c r="AT228" s="51"/>
      <c r="AU228" s="52"/>
      <c r="AV228" s="52"/>
      <c r="AW228" s="51"/>
      <c r="AX228" s="51"/>
      <c r="AY228" s="51"/>
      <c r="AZ228" s="51"/>
      <c r="BA228" s="51"/>
      <c r="BB228" s="51"/>
      <c r="BC228" s="52"/>
      <c r="BD228" s="51"/>
      <c r="BE228" s="51"/>
      <c r="BF228" s="51"/>
      <c r="BG228" s="51"/>
      <c r="BH228" s="51"/>
      <c r="BI228" s="51"/>
      <c r="BJ228" s="51"/>
      <c r="BK228" s="51"/>
      <c r="BL228" s="51"/>
      <c r="BM228" s="51"/>
      <c r="BN228" s="51"/>
      <c r="BO228" s="51"/>
      <c r="BP228" s="51"/>
      <c r="BQ228" s="51"/>
      <c r="BR228" s="51"/>
      <c r="BS228" s="51"/>
    </row>
    <row r="229" spans="1:71" x14ac:dyDescent="0.3">
      <c r="A229" s="51"/>
      <c r="B229" s="51"/>
      <c r="C229" s="51"/>
      <c r="D229" s="51"/>
      <c r="E229" s="51"/>
      <c r="F229" s="51"/>
      <c r="G229" s="51"/>
      <c r="H229" s="52"/>
      <c r="I229" s="51"/>
      <c r="J229" s="51"/>
      <c r="K229" s="52"/>
      <c r="L229" s="51"/>
      <c r="M229" s="52"/>
      <c r="N229" s="51"/>
      <c r="O229" s="52"/>
      <c r="P229" s="51"/>
      <c r="Q229" s="51"/>
      <c r="R229" s="52"/>
      <c r="S229" s="51"/>
      <c r="T229" s="52"/>
      <c r="U229" s="51"/>
      <c r="V229" s="51"/>
      <c r="W229" s="51"/>
      <c r="X229" s="51"/>
      <c r="Y229" s="52"/>
      <c r="Z229" s="52"/>
      <c r="AA229" s="51"/>
      <c r="AB229" s="52"/>
      <c r="AC229" s="51"/>
      <c r="AD229" s="53"/>
      <c r="AE229" s="51"/>
      <c r="AF229" s="52"/>
      <c r="AG229" s="52"/>
      <c r="AH229" s="52"/>
      <c r="AI229" s="51"/>
      <c r="AJ229" s="51"/>
      <c r="AK229" s="52"/>
      <c r="AL229" s="51"/>
      <c r="AM229" s="52"/>
      <c r="AN229" s="51"/>
      <c r="AO229" s="52"/>
      <c r="AP229" s="51"/>
      <c r="AQ229" s="51"/>
      <c r="AR229" s="51"/>
      <c r="AS229" s="51"/>
      <c r="AT229" s="51"/>
      <c r="AU229" s="52"/>
      <c r="AV229" s="52"/>
      <c r="AW229" s="51"/>
      <c r="AX229" s="51"/>
      <c r="AY229" s="51"/>
      <c r="AZ229" s="51"/>
      <c r="BA229" s="51"/>
      <c r="BB229" s="51"/>
      <c r="BC229" s="52"/>
      <c r="BD229" s="51"/>
      <c r="BE229" s="51"/>
      <c r="BF229" s="51"/>
      <c r="BG229" s="51"/>
      <c r="BH229" s="51"/>
      <c r="BI229" s="51"/>
      <c r="BJ229" s="51"/>
      <c r="BK229" s="51"/>
      <c r="BL229" s="51"/>
      <c r="BM229" s="51"/>
      <c r="BN229" s="51"/>
      <c r="BO229" s="51"/>
      <c r="BP229" s="51"/>
      <c r="BQ229" s="51"/>
      <c r="BR229" s="51"/>
      <c r="BS229" s="51"/>
    </row>
    <row r="230" spans="1:71" x14ac:dyDescent="0.3">
      <c r="A230" s="51"/>
      <c r="B230" s="51"/>
      <c r="C230" s="51"/>
      <c r="D230" s="51"/>
      <c r="E230" s="51"/>
      <c r="F230" s="51"/>
      <c r="G230" s="51"/>
      <c r="H230" s="52"/>
      <c r="I230" s="51"/>
      <c r="J230" s="51"/>
      <c r="K230" s="52"/>
      <c r="L230" s="51"/>
      <c r="M230" s="52"/>
      <c r="N230" s="51"/>
      <c r="O230" s="52"/>
      <c r="P230" s="51"/>
      <c r="Q230" s="51"/>
      <c r="R230" s="52"/>
      <c r="S230" s="51"/>
      <c r="T230" s="52"/>
      <c r="U230" s="51"/>
      <c r="V230" s="51"/>
      <c r="W230" s="51"/>
      <c r="X230" s="51"/>
      <c r="Y230" s="52"/>
      <c r="Z230" s="52"/>
      <c r="AA230" s="51"/>
      <c r="AB230" s="52"/>
      <c r="AC230" s="51"/>
      <c r="AD230" s="53"/>
      <c r="AE230" s="51"/>
      <c r="AF230" s="52"/>
      <c r="AG230" s="52"/>
      <c r="AH230" s="52"/>
      <c r="AI230" s="51"/>
      <c r="AJ230" s="51"/>
      <c r="AK230" s="52"/>
      <c r="AL230" s="51"/>
      <c r="AM230" s="52"/>
      <c r="AN230" s="51"/>
      <c r="AO230" s="52"/>
      <c r="AP230" s="51"/>
      <c r="AQ230" s="51"/>
      <c r="AR230" s="51"/>
      <c r="AS230" s="51"/>
      <c r="AT230" s="51"/>
      <c r="AU230" s="52"/>
      <c r="AV230" s="52"/>
      <c r="AW230" s="51"/>
      <c r="AX230" s="51"/>
      <c r="AY230" s="51"/>
      <c r="AZ230" s="51"/>
      <c r="BA230" s="51"/>
      <c r="BB230" s="51"/>
      <c r="BC230" s="52"/>
      <c r="BD230" s="51"/>
      <c r="BE230" s="51"/>
      <c r="BF230" s="51"/>
      <c r="BG230" s="51"/>
      <c r="BH230" s="51"/>
      <c r="BI230" s="51"/>
      <c r="BJ230" s="51"/>
      <c r="BK230" s="51"/>
      <c r="BL230" s="51"/>
      <c r="BM230" s="51"/>
      <c r="BN230" s="51"/>
      <c r="BO230" s="51"/>
      <c r="BP230" s="51"/>
      <c r="BQ230" s="51"/>
      <c r="BR230" s="51"/>
      <c r="BS230" s="51"/>
    </row>
    <row r="231" spans="1:71" x14ac:dyDescent="0.3">
      <c r="A231" s="51"/>
      <c r="B231" s="51"/>
      <c r="C231" s="51"/>
      <c r="D231" s="51"/>
      <c r="E231" s="51"/>
      <c r="F231" s="51"/>
      <c r="G231" s="51"/>
      <c r="H231" s="52"/>
      <c r="I231" s="51"/>
      <c r="J231" s="51"/>
      <c r="K231" s="52"/>
      <c r="L231" s="51"/>
      <c r="M231" s="52"/>
      <c r="N231" s="51"/>
      <c r="O231" s="52"/>
      <c r="P231" s="51"/>
      <c r="Q231" s="51"/>
      <c r="R231" s="52"/>
      <c r="S231" s="51"/>
      <c r="T231" s="52"/>
      <c r="U231" s="51"/>
      <c r="V231" s="51"/>
      <c r="W231" s="51"/>
      <c r="X231" s="51"/>
      <c r="Y231" s="52"/>
      <c r="Z231" s="52"/>
      <c r="AA231" s="51"/>
      <c r="AB231" s="52"/>
      <c r="AC231" s="51"/>
      <c r="AD231" s="53"/>
      <c r="AE231" s="51"/>
      <c r="AF231" s="52"/>
      <c r="AG231" s="52"/>
      <c r="AH231" s="52"/>
      <c r="AI231" s="51"/>
      <c r="AJ231" s="51"/>
      <c r="AK231" s="52"/>
      <c r="AL231" s="51"/>
      <c r="AM231" s="52"/>
      <c r="AN231" s="51"/>
      <c r="AO231" s="52"/>
      <c r="AP231" s="51"/>
      <c r="AQ231" s="51"/>
      <c r="AR231" s="51"/>
      <c r="AS231" s="51"/>
      <c r="AT231" s="51"/>
      <c r="AU231" s="52"/>
      <c r="AV231" s="52"/>
      <c r="AW231" s="51"/>
      <c r="AX231" s="51"/>
      <c r="AY231" s="51"/>
      <c r="AZ231" s="51"/>
      <c r="BA231" s="51"/>
      <c r="BB231" s="51"/>
      <c r="BC231" s="52"/>
      <c r="BD231" s="51"/>
      <c r="BE231" s="51"/>
      <c r="BF231" s="51"/>
      <c r="BG231" s="51"/>
      <c r="BH231" s="51"/>
      <c r="BI231" s="51"/>
      <c r="BJ231" s="51"/>
      <c r="BK231" s="51"/>
      <c r="BL231" s="51"/>
      <c r="BM231" s="51"/>
      <c r="BN231" s="51"/>
      <c r="BO231" s="51"/>
      <c r="BP231" s="51"/>
      <c r="BQ231" s="51"/>
      <c r="BR231" s="51"/>
      <c r="BS231" s="51"/>
    </row>
    <row r="232" spans="1:71" x14ac:dyDescent="0.3">
      <c r="A232" s="51"/>
      <c r="B232" s="51"/>
      <c r="C232" s="51"/>
      <c r="D232" s="51"/>
      <c r="E232" s="51"/>
      <c r="F232" s="51"/>
      <c r="G232" s="51"/>
      <c r="H232" s="52"/>
      <c r="I232" s="51"/>
      <c r="J232" s="51"/>
      <c r="K232" s="52"/>
      <c r="L232" s="51"/>
      <c r="M232" s="52"/>
      <c r="N232" s="51"/>
      <c r="O232" s="52"/>
      <c r="P232" s="51"/>
      <c r="Q232" s="51"/>
      <c r="R232" s="52"/>
      <c r="S232" s="51"/>
      <c r="T232" s="52"/>
      <c r="U232" s="51"/>
      <c r="V232" s="51"/>
      <c r="W232" s="51"/>
      <c r="X232" s="51"/>
      <c r="Y232" s="52"/>
      <c r="Z232" s="52"/>
      <c r="AA232" s="51"/>
      <c r="AB232" s="52"/>
      <c r="AC232" s="51"/>
      <c r="AD232" s="53"/>
      <c r="AE232" s="51"/>
      <c r="AF232" s="52"/>
      <c r="AG232" s="52"/>
      <c r="AH232" s="52"/>
      <c r="AI232" s="51"/>
      <c r="AJ232" s="51"/>
      <c r="AK232" s="52"/>
      <c r="AL232" s="51"/>
      <c r="AM232" s="52"/>
      <c r="AN232" s="51"/>
      <c r="AO232" s="52"/>
      <c r="AP232" s="51"/>
      <c r="AQ232" s="51"/>
      <c r="AR232" s="51"/>
      <c r="AS232" s="51"/>
      <c r="AT232" s="51"/>
      <c r="AU232" s="52"/>
      <c r="AV232" s="52"/>
      <c r="AW232" s="51"/>
      <c r="AX232" s="51"/>
      <c r="AY232" s="51"/>
      <c r="AZ232" s="51"/>
      <c r="BA232" s="51"/>
      <c r="BB232" s="51"/>
      <c r="BC232" s="52"/>
      <c r="BD232" s="51"/>
      <c r="BE232" s="51"/>
      <c r="BF232" s="51"/>
      <c r="BG232" s="51"/>
      <c r="BH232" s="51"/>
      <c r="BI232" s="51"/>
      <c r="BJ232" s="51"/>
      <c r="BK232" s="51"/>
      <c r="BL232" s="51"/>
      <c r="BM232" s="51"/>
      <c r="BN232" s="51"/>
      <c r="BO232" s="51"/>
      <c r="BP232" s="51"/>
      <c r="BQ232" s="51"/>
      <c r="BR232" s="51"/>
      <c r="BS232" s="51"/>
    </row>
    <row r="233" spans="1:71" x14ac:dyDescent="0.3">
      <c r="A233" s="51"/>
      <c r="B233" s="51"/>
      <c r="C233" s="51"/>
      <c r="D233" s="51"/>
      <c r="E233" s="51"/>
      <c r="F233" s="51"/>
      <c r="G233" s="51"/>
      <c r="H233" s="52"/>
      <c r="I233" s="51"/>
      <c r="J233" s="51"/>
      <c r="K233" s="52"/>
      <c r="L233" s="51"/>
      <c r="M233" s="52"/>
      <c r="N233" s="51"/>
      <c r="O233" s="52"/>
      <c r="P233" s="51"/>
      <c r="Q233" s="51"/>
      <c r="R233" s="52"/>
      <c r="S233" s="51"/>
      <c r="T233" s="52"/>
      <c r="U233" s="51"/>
      <c r="V233" s="51"/>
      <c r="W233" s="51"/>
      <c r="X233" s="51"/>
      <c r="Y233" s="52"/>
      <c r="Z233" s="52"/>
      <c r="AA233" s="51"/>
      <c r="AB233" s="52"/>
      <c r="AC233" s="51"/>
      <c r="AD233" s="53"/>
      <c r="AE233" s="51"/>
      <c r="AF233" s="52"/>
      <c r="AG233" s="52"/>
      <c r="AH233" s="52"/>
      <c r="AI233" s="51"/>
      <c r="AJ233" s="51"/>
      <c r="AK233" s="52"/>
      <c r="AL233" s="51"/>
      <c r="AM233" s="52"/>
      <c r="AN233" s="51"/>
      <c r="AO233" s="52"/>
      <c r="AP233" s="51"/>
      <c r="AQ233" s="51"/>
      <c r="AR233" s="51"/>
      <c r="AS233" s="51"/>
      <c r="AT233" s="51"/>
      <c r="AU233" s="52"/>
      <c r="AV233" s="52"/>
      <c r="AW233" s="51"/>
      <c r="AX233" s="51"/>
      <c r="AY233" s="51"/>
      <c r="AZ233" s="51"/>
      <c r="BA233" s="51"/>
      <c r="BB233" s="51"/>
      <c r="BC233" s="52"/>
      <c r="BD233" s="51"/>
      <c r="BE233" s="51"/>
      <c r="BF233" s="51"/>
      <c r="BG233" s="51"/>
      <c r="BH233" s="51"/>
      <c r="BI233" s="51"/>
      <c r="BJ233" s="51"/>
      <c r="BK233" s="51"/>
      <c r="BL233" s="51"/>
      <c r="BM233" s="51"/>
      <c r="BN233" s="51"/>
      <c r="BO233" s="51"/>
      <c r="BP233" s="51"/>
      <c r="BQ233" s="51"/>
      <c r="BR233" s="51"/>
      <c r="BS233" s="51"/>
    </row>
    <row r="234" spans="1:71" x14ac:dyDescent="0.3">
      <c r="A234" s="51"/>
      <c r="B234" s="51"/>
      <c r="C234" s="51"/>
      <c r="D234" s="51"/>
      <c r="E234" s="51"/>
      <c r="F234" s="51"/>
      <c r="G234" s="51"/>
      <c r="H234" s="52"/>
      <c r="I234" s="51"/>
      <c r="J234" s="51"/>
      <c r="K234" s="52"/>
      <c r="L234" s="51"/>
      <c r="M234" s="52"/>
      <c r="N234" s="51"/>
      <c r="O234" s="52"/>
      <c r="P234" s="51"/>
      <c r="Q234" s="51"/>
      <c r="R234" s="52"/>
      <c r="S234" s="51"/>
      <c r="T234" s="52"/>
      <c r="U234" s="51"/>
      <c r="V234" s="51"/>
      <c r="W234" s="51"/>
      <c r="X234" s="51"/>
      <c r="Y234" s="52"/>
      <c r="Z234" s="52"/>
      <c r="AA234" s="51"/>
      <c r="AB234" s="52"/>
      <c r="AC234" s="51"/>
      <c r="AD234" s="53"/>
      <c r="AE234" s="51"/>
      <c r="AF234" s="52"/>
      <c r="AG234" s="52"/>
      <c r="AH234" s="52"/>
      <c r="AI234" s="51"/>
      <c r="AJ234" s="51"/>
      <c r="AK234" s="52"/>
      <c r="AL234" s="51"/>
      <c r="AM234" s="52"/>
      <c r="AN234" s="51"/>
      <c r="AO234" s="52"/>
      <c r="AP234" s="51"/>
      <c r="AQ234" s="51"/>
      <c r="AR234" s="51"/>
      <c r="AS234" s="51"/>
      <c r="AT234" s="51"/>
      <c r="AU234" s="52"/>
      <c r="AV234" s="52"/>
      <c r="AW234" s="51"/>
      <c r="AX234" s="51"/>
      <c r="AY234" s="51"/>
      <c r="AZ234" s="51"/>
      <c r="BA234" s="51"/>
      <c r="BB234" s="51"/>
      <c r="BC234" s="52"/>
      <c r="BD234" s="51"/>
      <c r="BE234" s="51"/>
      <c r="BF234" s="51"/>
      <c r="BG234" s="51"/>
      <c r="BH234" s="51"/>
      <c r="BI234" s="51"/>
      <c r="BJ234" s="51"/>
      <c r="BK234" s="51"/>
      <c r="BL234" s="51"/>
      <c r="BM234" s="51"/>
      <c r="BN234" s="51"/>
      <c r="BO234" s="51"/>
      <c r="BP234" s="51"/>
      <c r="BQ234" s="51"/>
      <c r="BR234" s="51"/>
      <c r="BS234" s="51"/>
    </row>
    <row r="235" spans="1:71" x14ac:dyDescent="0.3">
      <c r="A235" s="51"/>
      <c r="B235" s="51"/>
      <c r="C235" s="51"/>
      <c r="D235" s="51"/>
      <c r="E235" s="51"/>
      <c r="F235" s="51"/>
      <c r="G235" s="51"/>
      <c r="H235" s="52"/>
      <c r="I235" s="51"/>
      <c r="J235" s="51"/>
      <c r="K235" s="52"/>
      <c r="L235" s="51"/>
      <c r="M235" s="52"/>
      <c r="N235" s="51"/>
      <c r="O235" s="52"/>
      <c r="P235" s="51"/>
      <c r="Q235" s="51"/>
      <c r="R235" s="52"/>
      <c r="S235" s="51"/>
      <c r="T235" s="52"/>
      <c r="U235" s="51"/>
      <c r="V235" s="51"/>
      <c r="W235" s="51"/>
      <c r="X235" s="51"/>
      <c r="Y235" s="52"/>
      <c r="Z235" s="52"/>
      <c r="AA235" s="51"/>
      <c r="AB235" s="52"/>
      <c r="AC235" s="51"/>
      <c r="AD235" s="53"/>
      <c r="AE235" s="51"/>
      <c r="AF235" s="52"/>
      <c r="AG235" s="52"/>
      <c r="AH235" s="52"/>
      <c r="AI235" s="51"/>
      <c r="AJ235" s="51"/>
      <c r="AK235" s="52"/>
      <c r="AL235" s="51"/>
      <c r="AM235" s="52"/>
      <c r="AN235" s="51"/>
      <c r="AO235" s="52"/>
      <c r="AP235" s="51"/>
      <c r="AQ235" s="51"/>
      <c r="AR235" s="51"/>
      <c r="AS235" s="51"/>
      <c r="AT235" s="51"/>
      <c r="AU235" s="52"/>
      <c r="AV235" s="52"/>
      <c r="AW235" s="51"/>
      <c r="AX235" s="51"/>
      <c r="AY235" s="51"/>
      <c r="AZ235" s="51"/>
      <c r="BA235" s="51"/>
      <c r="BB235" s="51"/>
      <c r="BC235" s="52"/>
      <c r="BD235" s="51"/>
      <c r="BE235" s="51"/>
      <c r="BF235" s="51"/>
      <c r="BG235" s="51"/>
      <c r="BH235" s="51"/>
      <c r="BI235" s="51"/>
      <c r="BJ235" s="51"/>
      <c r="BK235" s="51"/>
      <c r="BL235" s="51"/>
      <c r="BM235" s="51"/>
      <c r="BN235" s="51"/>
      <c r="BO235" s="51"/>
      <c r="BP235" s="51"/>
      <c r="BQ235" s="51"/>
      <c r="BR235" s="51"/>
      <c r="BS235" s="51"/>
    </row>
    <row r="236" spans="1:71" x14ac:dyDescent="0.3">
      <c r="A236" s="51"/>
      <c r="B236" s="51"/>
      <c r="C236" s="51"/>
      <c r="D236" s="51"/>
      <c r="E236" s="51"/>
      <c r="F236" s="51"/>
      <c r="G236" s="51"/>
      <c r="H236" s="52"/>
      <c r="I236" s="51"/>
      <c r="J236" s="51"/>
      <c r="K236" s="52"/>
      <c r="L236" s="51"/>
      <c r="M236" s="52"/>
      <c r="N236" s="51"/>
      <c r="O236" s="52"/>
      <c r="P236" s="51"/>
      <c r="Q236" s="51"/>
      <c r="R236" s="52"/>
      <c r="S236" s="51"/>
      <c r="T236" s="52"/>
      <c r="U236" s="51"/>
      <c r="V236" s="51"/>
      <c r="W236" s="51"/>
      <c r="X236" s="51"/>
      <c r="Y236" s="52"/>
      <c r="Z236" s="52"/>
      <c r="AA236" s="51"/>
      <c r="AB236" s="52"/>
      <c r="AC236" s="51"/>
      <c r="AD236" s="53"/>
      <c r="AE236" s="51"/>
      <c r="AF236" s="52"/>
      <c r="AG236" s="52"/>
      <c r="AH236" s="52"/>
      <c r="AI236" s="51"/>
      <c r="AJ236" s="51"/>
      <c r="AK236" s="52"/>
      <c r="AL236" s="51"/>
      <c r="AM236" s="52"/>
      <c r="AN236" s="51"/>
      <c r="AO236" s="52"/>
      <c r="AP236" s="51"/>
      <c r="AQ236" s="51"/>
      <c r="AR236" s="51"/>
      <c r="AS236" s="51"/>
      <c r="AT236" s="51"/>
      <c r="AU236" s="52"/>
      <c r="AV236" s="52"/>
      <c r="AW236" s="51"/>
      <c r="AX236" s="51"/>
      <c r="AY236" s="51"/>
      <c r="AZ236" s="51"/>
      <c r="BA236" s="51"/>
      <c r="BB236" s="51"/>
      <c r="BC236" s="52"/>
      <c r="BD236" s="51"/>
      <c r="BE236" s="51"/>
      <c r="BF236" s="51"/>
      <c r="BG236" s="51"/>
      <c r="BH236" s="51"/>
      <c r="BI236" s="51"/>
      <c r="BJ236" s="51"/>
      <c r="BK236" s="51"/>
      <c r="BL236" s="51"/>
      <c r="BM236" s="51"/>
      <c r="BN236" s="51"/>
      <c r="BO236" s="51"/>
      <c r="BP236" s="51"/>
      <c r="BQ236" s="51"/>
      <c r="BR236" s="51"/>
      <c r="BS236" s="51"/>
    </row>
    <row r="237" spans="1:71" x14ac:dyDescent="0.3">
      <c r="A237" s="51"/>
      <c r="B237" s="51"/>
      <c r="C237" s="51"/>
      <c r="D237" s="51"/>
      <c r="E237" s="51"/>
      <c r="F237" s="51"/>
      <c r="G237" s="51"/>
      <c r="H237" s="52"/>
      <c r="I237" s="51"/>
      <c r="J237" s="51"/>
      <c r="K237" s="52"/>
      <c r="L237" s="51"/>
      <c r="M237" s="52"/>
      <c r="N237" s="51"/>
      <c r="O237" s="52"/>
      <c r="P237" s="51"/>
      <c r="Q237" s="51"/>
      <c r="R237" s="52"/>
      <c r="S237" s="51"/>
      <c r="T237" s="52"/>
      <c r="U237" s="51"/>
      <c r="V237" s="51"/>
      <c r="W237" s="51"/>
      <c r="X237" s="51"/>
      <c r="Y237" s="52"/>
      <c r="Z237" s="52"/>
      <c r="AA237" s="51"/>
      <c r="AB237" s="52"/>
      <c r="AC237" s="51"/>
      <c r="AD237" s="53"/>
      <c r="AE237" s="51"/>
      <c r="AF237" s="52"/>
      <c r="AG237" s="52"/>
      <c r="AH237" s="52"/>
      <c r="AI237" s="51"/>
      <c r="AJ237" s="51"/>
      <c r="AK237" s="52"/>
      <c r="AL237" s="51"/>
      <c r="AM237" s="52"/>
      <c r="AN237" s="51"/>
      <c r="AO237" s="52"/>
      <c r="AP237" s="51"/>
      <c r="AQ237" s="51"/>
      <c r="AR237" s="51"/>
      <c r="AS237" s="51"/>
      <c r="AT237" s="51"/>
      <c r="AU237" s="52"/>
      <c r="AV237" s="52"/>
      <c r="AW237" s="51"/>
      <c r="AX237" s="51"/>
      <c r="AY237" s="51"/>
      <c r="AZ237" s="51"/>
      <c r="BA237" s="51"/>
      <c r="BB237" s="51"/>
      <c r="BC237" s="52"/>
      <c r="BD237" s="51"/>
      <c r="BE237" s="51"/>
      <c r="BF237" s="51"/>
      <c r="BG237" s="51"/>
      <c r="BH237" s="51"/>
      <c r="BI237" s="51"/>
      <c r="BJ237" s="51"/>
      <c r="BK237" s="51"/>
      <c r="BL237" s="51"/>
      <c r="BM237" s="51"/>
      <c r="BN237" s="51"/>
      <c r="BO237" s="51"/>
      <c r="BP237" s="51"/>
      <c r="BQ237" s="51"/>
      <c r="BR237" s="51"/>
      <c r="BS237" s="51"/>
    </row>
    <row r="238" spans="1:71" x14ac:dyDescent="0.3">
      <c r="A238" s="51"/>
      <c r="B238" s="51"/>
      <c r="C238" s="51"/>
      <c r="D238" s="51"/>
      <c r="E238" s="51"/>
      <c r="F238" s="51"/>
      <c r="G238" s="51"/>
      <c r="H238" s="52"/>
      <c r="I238" s="51"/>
      <c r="J238" s="51"/>
      <c r="K238" s="52"/>
      <c r="L238" s="51"/>
      <c r="M238" s="52"/>
      <c r="N238" s="51"/>
      <c r="O238" s="52"/>
      <c r="P238" s="51"/>
      <c r="Q238" s="51"/>
      <c r="R238" s="52"/>
      <c r="S238" s="51"/>
      <c r="T238" s="52"/>
      <c r="U238" s="51"/>
      <c r="V238" s="51"/>
      <c r="W238" s="51"/>
      <c r="X238" s="51"/>
      <c r="Y238" s="52"/>
      <c r="Z238" s="52"/>
      <c r="AA238" s="51"/>
      <c r="AB238" s="52"/>
      <c r="AC238" s="51"/>
      <c r="AD238" s="53"/>
      <c r="AE238" s="51"/>
      <c r="AF238" s="52"/>
      <c r="AG238" s="52"/>
      <c r="AH238" s="52"/>
      <c r="AI238" s="51"/>
      <c r="AJ238" s="51"/>
      <c r="AK238" s="52"/>
      <c r="AL238" s="51"/>
      <c r="AM238" s="52"/>
      <c r="AN238" s="51"/>
      <c r="AO238" s="52"/>
      <c r="AP238" s="51"/>
      <c r="AQ238" s="51"/>
      <c r="AR238" s="51"/>
      <c r="AS238" s="51"/>
      <c r="AT238" s="51"/>
      <c r="AU238" s="52"/>
      <c r="AV238" s="52"/>
      <c r="AW238" s="51"/>
      <c r="AX238" s="51"/>
      <c r="AY238" s="51"/>
      <c r="AZ238" s="51"/>
      <c r="BA238" s="51"/>
      <c r="BB238" s="51"/>
      <c r="BC238" s="52"/>
      <c r="BD238" s="51"/>
      <c r="BE238" s="51"/>
      <c r="BF238" s="51"/>
      <c r="BG238" s="51"/>
      <c r="BH238" s="51"/>
      <c r="BI238" s="51"/>
      <c r="BJ238" s="51"/>
      <c r="BK238" s="51"/>
      <c r="BL238" s="51"/>
      <c r="BM238" s="51"/>
      <c r="BN238" s="51"/>
      <c r="BO238" s="51"/>
      <c r="BP238" s="51"/>
      <c r="BQ238" s="51"/>
      <c r="BR238" s="51"/>
      <c r="BS238" s="51"/>
    </row>
    <row r="239" spans="1:71" x14ac:dyDescent="0.3">
      <c r="A239" s="51"/>
      <c r="B239" s="51"/>
      <c r="C239" s="51"/>
      <c r="D239" s="51"/>
      <c r="E239" s="51"/>
      <c r="F239" s="51"/>
      <c r="G239" s="51"/>
      <c r="H239" s="52"/>
      <c r="I239" s="51"/>
      <c r="J239" s="51"/>
      <c r="K239" s="52"/>
      <c r="L239" s="51"/>
      <c r="M239" s="52"/>
      <c r="N239" s="51"/>
      <c r="O239" s="52"/>
      <c r="P239" s="51"/>
      <c r="Q239" s="51"/>
      <c r="R239" s="52"/>
      <c r="S239" s="51"/>
      <c r="T239" s="52"/>
      <c r="U239" s="51"/>
      <c r="V239" s="51"/>
      <c r="W239" s="51"/>
      <c r="X239" s="51"/>
      <c r="Y239" s="52"/>
      <c r="Z239" s="52"/>
      <c r="AA239" s="51"/>
      <c r="AB239" s="52"/>
      <c r="AC239" s="51"/>
      <c r="AD239" s="53"/>
      <c r="AE239" s="51"/>
      <c r="AF239" s="52"/>
      <c r="AG239" s="52"/>
      <c r="AH239" s="52"/>
      <c r="AI239" s="51"/>
      <c r="AJ239" s="51"/>
      <c r="AK239" s="52"/>
      <c r="AL239" s="51"/>
      <c r="AM239" s="52"/>
      <c r="AN239" s="51"/>
      <c r="AO239" s="52"/>
      <c r="AP239" s="51"/>
      <c r="AQ239" s="51"/>
      <c r="AR239" s="51"/>
      <c r="AS239" s="51"/>
      <c r="AT239" s="51"/>
      <c r="AU239" s="52"/>
      <c r="AV239" s="52"/>
      <c r="AW239" s="51"/>
      <c r="AX239" s="51"/>
      <c r="AY239" s="51"/>
      <c r="AZ239" s="51"/>
      <c r="BA239" s="51"/>
      <c r="BB239" s="51"/>
      <c r="BC239" s="52"/>
      <c r="BD239" s="51"/>
      <c r="BE239" s="51"/>
      <c r="BF239" s="51"/>
      <c r="BG239" s="51"/>
      <c r="BH239" s="51"/>
      <c r="BI239" s="51"/>
      <c r="BJ239" s="51"/>
      <c r="BK239" s="51"/>
      <c r="BL239" s="51"/>
      <c r="BM239" s="51"/>
      <c r="BN239" s="51"/>
      <c r="BO239" s="51"/>
      <c r="BP239" s="51"/>
      <c r="BQ239" s="51"/>
      <c r="BR239" s="51"/>
      <c r="BS239" s="51"/>
    </row>
    <row r="240" spans="1:71" x14ac:dyDescent="0.3">
      <c r="A240" s="51"/>
      <c r="B240" s="51"/>
      <c r="C240" s="51"/>
      <c r="D240" s="51"/>
      <c r="E240" s="51"/>
      <c r="F240" s="51"/>
      <c r="G240" s="51"/>
      <c r="H240" s="52"/>
      <c r="I240" s="51"/>
      <c r="J240" s="51"/>
      <c r="K240" s="52"/>
      <c r="L240" s="51"/>
      <c r="M240" s="52"/>
      <c r="N240" s="51"/>
      <c r="O240" s="52"/>
      <c r="P240" s="51"/>
      <c r="Q240" s="51"/>
      <c r="R240" s="52"/>
      <c r="S240" s="51"/>
      <c r="T240" s="52"/>
      <c r="U240" s="51"/>
      <c r="V240" s="51"/>
      <c r="W240" s="51"/>
      <c r="X240" s="51"/>
      <c r="Y240" s="52"/>
      <c r="Z240" s="52"/>
      <c r="AA240" s="51"/>
      <c r="AB240" s="52"/>
      <c r="AC240" s="51"/>
      <c r="AD240" s="53"/>
      <c r="AE240" s="51"/>
      <c r="AF240" s="52"/>
      <c r="AG240" s="52"/>
      <c r="AH240" s="52"/>
      <c r="AI240" s="51"/>
      <c r="AJ240" s="51"/>
      <c r="AK240" s="52"/>
      <c r="AL240" s="51"/>
      <c r="AM240" s="52"/>
      <c r="AN240" s="51"/>
      <c r="AO240" s="52"/>
      <c r="AP240" s="51"/>
      <c r="AQ240" s="51"/>
      <c r="AR240" s="51"/>
      <c r="AS240" s="51"/>
      <c r="AT240" s="51"/>
      <c r="AU240" s="52"/>
      <c r="AV240" s="52"/>
      <c r="AW240" s="51"/>
      <c r="AX240" s="51"/>
      <c r="AY240" s="51"/>
      <c r="AZ240" s="51"/>
      <c r="BA240" s="51"/>
      <c r="BB240" s="51"/>
      <c r="BC240" s="52"/>
      <c r="BD240" s="51"/>
      <c r="BE240" s="51"/>
      <c r="BF240" s="51"/>
      <c r="BG240" s="51"/>
      <c r="BH240" s="51"/>
      <c r="BI240" s="51"/>
      <c r="BJ240" s="51"/>
      <c r="BK240" s="51"/>
      <c r="BL240" s="51"/>
      <c r="BM240" s="51"/>
      <c r="BN240" s="51"/>
      <c r="BO240" s="51"/>
      <c r="BP240" s="51"/>
      <c r="BQ240" s="51"/>
      <c r="BR240" s="51"/>
      <c r="BS240" s="51"/>
    </row>
    <row r="241" spans="1:71" x14ac:dyDescent="0.3">
      <c r="A241" s="51"/>
      <c r="B241" s="51"/>
      <c r="C241" s="51"/>
      <c r="D241" s="51"/>
      <c r="E241" s="51"/>
      <c r="F241" s="51"/>
      <c r="G241" s="51"/>
      <c r="H241" s="52"/>
      <c r="I241" s="51"/>
      <c r="J241" s="51"/>
      <c r="K241" s="52"/>
      <c r="L241" s="51"/>
      <c r="M241" s="52"/>
      <c r="N241" s="51"/>
      <c r="O241" s="52"/>
      <c r="P241" s="51"/>
      <c r="Q241" s="51"/>
      <c r="R241" s="52"/>
      <c r="S241" s="51"/>
      <c r="T241" s="52"/>
      <c r="U241" s="51"/>
      <c r="V241" s="51"/>
      <c r="W241" s="51"/>
      <c r="X241" s="51"/>
      <c r="Y241" s="52"/>
      <c r="Z241" s="52"/>
      <c r="AA241" s="51"/>
      <c r="AB241" s="52"/>
      <c r="AC241" s="51"/>
      <c r="AD241" s="53"/>
      <c r="AE241" s="51"/>
      <c r="AF241" s="52"/>
      <c r="AG241" s="52"/>
      <c r="AH241" s="52"/>
      <c r="AI241" s="51"/>
      <c r="AJ241" s="51"/>
      <c r="AK241" s="52"/>
      <c r="AL241" s="51"/>
      <c r="AM241" s="52"/>
      <c r="AN241" s="51"/>
      <c r="AO241" s="52"/>
      <c r="AP241" s="51"/>
      <c r="AQ241" s="51"/>
      <c r="AR241" s="51"/>
      <c r="AS241" s="51"/>
      <c r="AT241" s="51"/>
      <c r="AU241" s="52"/>
      <c r="AV241" s="52"/>
      <c r="AW241" s="51"/>
      <c r="AX241" s="51"/>
      <c r="AY241" s="51"/>
      <c r="AZ241" s="51"/>
      <c r="BA241" s="51"/>
      <c r="BB241" s="51"/>
      <c r="BC241" s="52"/>
      <c r="BD241" s="51"/>
      <c r="BE241" s="51"/>
      <c r="BF241" s="51"/>
      <c r="BG241" s="51"/>
      <c r="BH241" s="51"/>
      <c r="BI241" s="51"/>
      <c r="BJ241" s="51"/>
      <c r="BK241" s="51"/>
      <c r="BL241" s="51"/>
      <c r="BM241" s="51"/>
      <c r="BN241" s="51"/>
      <c r="BO241" s="51"/>
      <c r="BP241" s="51"/>
      <c r="BQ241" s="51"/>
      <c r="BR241" s="51"/>
      <c r="BS241" s="51"/>
    </row>
    <row r="242" spans="1:71" x14ac:dyDescent="0.3">
      <c r="A242" s="51"/>
      <c r="B242" s="51"/>
      <c r="C242" s="51"/>
      <c r="D242" s="51"/>
      <c r="E242" s="51"/>
      <c r="F242" s="51"/>
      <c r="G242" s="51"/>
      <c r="H242" s="52"/>
      <c r="I242" s="51"/>
      <c r="J242" s="51"/>
      <c r="K242" s="52"/>
      <c r="L242" s="51"/>
      <c r="M242" s="52"/>
      <c r="N242" s="51"/>
      <c r="O242" s="52"/>
      <c r="P242" s="51"/>
      <c r="Q242" s="51"/>
      <c r="R242" s="52"/>
      <c r="S242" s="51"/>
      <c r="T242" s="52"/>
      <c r="U242" s="51"/>
      <c r="V242" s="51"/>
      <c r="W242" s="51"/>
      <c r="X242" s="51"/>
      <c r="Y242" s="52"/>
      <c r="Z242" s="52"/>
      <c r="AA242" s="51"/>
      <c r="AB242" s="52"/>
      <c r="AC242" s="51"/>
      <c r="AD242" s="53"/>
      <c r="AE242" s="51"/>
      <c r="AF242" s="52"/>
      <c r="AG242" s="52"/>
      <c r="AH242" s="52"/>
      <c r="AI242" s="51"/>
      <c r="AJ242" s="51"/>
      <c r="AK242" s="52"/>
      <c r="AL242" s="51"/>
      <c r="AM242" s="52"/>
      <c r="AN242" s="51"/>
      <c r="AO242" s="52"/>
      <c r="AP242" s="51"/>
      <c r="AQ242" s="51"/>
      <c r="AR242" s="51"/>
      <c r="AS242" s="51"/>
      <c r="AT242" s="51"/>
      <c r="AU242" s="52"/>
      <c r="AV242" s="52"/>
      <c r="AW242" s="51"/>
      <c r="AX242" s="51"/>
      <c r="AY242" s="51"/>
      <c r="AZ242" s="51"/>
      <c r="BA242" s="51"/>
      <c r="BB242" s="51"/>
      <c r="BC242" s="52"/>
      <c r="BD242" s="51"/>
      <c r="BE242" s="51"/>
      <c r="BF242" s="51"/>
      <c r="BG242" s="51"/>
      <c r="BH242" s="51"/>
      <c r="BI242" s="51"/>
      <c r="BJ242" s="51"/>
      <c r="BK242" s="51"/>
      <c r="BL242" s="51"/>
      <c r="BM242" s="51"/>
      <c r="BN242" s="51"/>
      <c r="BO242" s="51"/>
      <c r="BP242" s="51"/>
      <c r="BQ242" s="51"/>
      <c r="BR242" s="51"/>
      <c r="BS242" s="51"/>
    </row>
    <row r="243" spans="1:71" x14ac:dyDescent="0.3">
      <c r="A243" s="51"/>
      <c r="B243" s="51"/>
      <c r="C243" s="51"/>
      <c r="D243" s="51"/>
      <c r="E243" s="51"/>
      <c r="F243" s="51"/>
      <c r="G243" s="51"/>
      <c r="H243" s="52"/>
      <c r="I243" s="51"/>
      <c r="J243" s="51"/>
      <c r="K243" s="52"/>
      <c r="L243" s="51"/>
      <c r="M243" s="52"/>
      <c r="N243" s="51"/>
      <c r="O243" s="52"/>
      <c r="P243" s="51"/>
      <c r="Q243" s="51"/>
      <c r="R243" s="52"/>
      <c r="S243" s="51"/>
      <c r="T243" s="52"/>
      <c r="U243" s="51"/>
      <c r="V243" s="51"/>
      <c r="W243" s="51"/>
      <c r="X243" s="51"/>
      <c r="Y243" s="52"/>
      <c r="Z243" s="52"/>
      <c r="AA243" s="51"/>
      <c r="AB243" s="52"/>
      <c r="AC243" s="51"/>
      <c r="AD243" s="53"/>
      <c r="AE243" s="51"/>
      <c r="AF243" s="52"/>
      <c r="AG243" s="52"/>
      <c r="AH243" s="52"/>
      <c r="AI243" s="51"/>
      <c r="AJ243" s="51"/>
      <c r="AK243" s="52"/>
      <c r="AL243" s="51"/>
      <c r="AM243" s="52"/>
      <c r="AN243" s="51"/>
      <c r="AO243" s="52"/>
      <c r="AP243" s="51"/>
      <c r="AQ243" s="51"/>
      <c r="AR243" s="51"/>
      <c r="AS243" s="51"/>
      <c r="AT243" s="51"/>
      <c r="AU243" s="52"/>
      <c r="AV243" s="52"/>
      <c r="AW243" s="51"/>
      <c r="AX243" s="51"/>
      <c r="AY243" s="51"/>
      <c r="AZ243" s="51"/>
      <c r="BA243" s="51"/>
      <c r="BB243" s="51"/>
      <c r="BC243" s="52"/>
      <c r="BD243" s="51"/>
      <c r="BE243" s="51"/>
      <c r="BF243" s="51"/>
      <c r="BG243" s="51"/>
      <c r="BH243" s="51"/>
      <c r="BI243" s="51"/>
      <c r="BJ243" s="51"/>
      <c r="BK243" s="51"/>
      <c r="BL243" s="51"/>
      <c r="BM243" s="51"/>
      <c r="BN243" s="51"/>
      <c r="BO243" s="51"/>
      <c r="BP243" s="51"/>
      <c r="BQ243" s="51"/>
      <c r="BR243" s="51"/>
      <c r="BS243" s="51"/>
    </row>
    <row r="244" spans="1:71" x14ac:dyDescent="0.3">
      <c r="A244" s="51"/>
      <c r="B244" s="51"/>
      <c r="C244" s="51"/>
      <c r="D244" s="51"/>
      <c r="E244" s="51"/>
      <c r="F244" s="51"/>
      <c r="G244" s="51"/>
      <c r="H244" s="52"/>
      <c r="I244" s="51"/>
      <c r="J244" s="51"/>
      <c r="K244" s="52"/>
      <c r="L244" s="51"/>
      <c r="M244" s="52"/>
      <c r="N244" s="51"/>
      <c r="O244" s="52"/>
      <c r="P244" s="51"/>
      <c r="Q244" s="51"/>
      <c r="R244" s="52"/>
      <c r="S244" s="51"/>
      <c r="T244" s="52"/>
      <c r="U244" s="51"/>
      <c r="V244" s="51"/>
      <c r="W244" s="51"/>
      <c r="X244" s="51"/>
      <c r="Y244" s="52"/>
      <c r="Z244" s="52"/>
      <c r="AA244" s="51"/>
      <c r="AB244" s="52"/>
      <c r="AC244" s="51"/>
      <c r="AD244" s="53"/>
      <c r="AE244" s="51"/>
      <c r="AF244" s="52"/>
      <c r="AG244" s="52"/>
      <c r="AH244" s="52"/>
      <c r="AI244" s="51"/>
      <c r="AJ244" s="51"/>
      <c r="AK244" s="52"/>
      <c r="AL244" s="51"/>
      <c r="AM244" s="52"/>
      <c r="AN244" s="51"/>
      <c r="AO244" s="52"/>
      <c r="AP244" s="51"/>
      <c r="AQ244" s="51"/>
      <c r="AR244" s="51"/>
      <c r="AS244" s="51"/>
      <c r="AT244" s="51"/>
      <c r="AU244" s="52"/>
      <c r="AV244" s="52"/>
      <c r="AW244" s="51"/>
      <c r="AX244" s="51"/>
      <c r="AY244" s="51"/>
      <c r="AZ244" s="51"/>
      <c r="BA244" s="51"/>
      <c r="BB244" s="51"/>
      <c r="BC244" s="52"/>
      <c r="BD244" s="51"/>
      <c r="BE244" s="51"/>
      <c r="BF244" s="51"/>
      <c r="BG244" s="51"/>
      <c r="BH244" s="51"/>
      <c r="BI244" s="51"/>
      <c r="BJ244" s="51"/>
      <c r="BK244" s="51"/>
      <c r="BL244" s="51"/>
      <c r="BM244" s="51"/>
      <c r="BN244" s="51"/>
      <c r="BO244" s="51"/>
      <c r="BP244" s="51"/>
      <c r="BQ244" s="51"/>
      <c r="BR244" s="51"/>
      <c r="BS244" s="51"/>
    </row>
    <row r="245" spans="1:71" x14ac:dyDescent="0.3">
      <c r="A245" s="51"/>
      <c r="B245" s="51"/>
      <c r="C245" s="51"/>
      <c r="D245" s="51"/>
      <c r="E245" s="51"/>
      <c r="F245" s="51"/>
      <c r="G245" s="51"/>
      <c r="H245" s="52"/>
      <c r="I245" s="51"/>
      <c r="J245" s="51"/>
      <c r="K245" s="52"/>
      <c r="L245" s="51"/>
      <c r="M245" s="52"/>
      <c r="N245" s="51"/>
      <c r="O245" s="52"/>
      <c r="P245" s="51"/>
      <c r="Q245" s="51"/>
      <c r="R245" s="52"/>
      <c r="S245" s="51"/>
      <c r="T245" s="52"/>
      <c r="U245" s="51"/>
      <c r="V245" s="51"/>
      <c r="W245" s="51"/>
      <c r="X245" s="51"/>
      <c r="Y245" s="52"/>
      <c r="Z245" s="52"/>
      <c r="AA245" s="51"/>
      <c r="AB245" s="52"/>
      <c r="AC245" s="51"/>
      <c r="AD245" s="53"/>
      <c r="AE245" s="51"/>
      <c r="AF245" s="52"/>
      <c r="AG245" s="52"/>
      <c r="AH245" s="52"/>
      <c r="AI245" s="51"/>
      <c r="AJ245" s="51"/>
      <c r="AK245" s="52"/>
      <c r="AL245" s="51"/>
      <c r="AM245" s="52"/>
      <c r="AN245" s="51"/>
      <c r="AO245" s="52"/>
      <c r="AP245" s="51"/>
      <c r="AQ245" s="51"/>
      <c r="AR245" s="51"/>
      <c r="AS245" s="51"/>
      <c r="AT245" s="51"/>
      <c r="AU245" s="52"/>
      <c r="AV245" s="52"/>
      <c r="AW245" s="51"/>
      <c r="AX245" s="51"/>
      <c r="AY245" s="51"/>
      <c r="AZ245" s="51"/>
      <c r="BA245" s="51"/>
      <c r="BB245" s="51"/>
      <c r="BC245" s="52"/>
      <c r="BD245" s="51"/>
      <c r="BE245" s="51"/>
      <c r="BF245" s="51"/>
      <c r="BG245" s="51"/>
      <c r="BH245" s="51"/>
      <c r="BI245" s="51"/>
      <c r="BJ245" s="51"/>
      <c r="BK245" s="51"/>
      <c r="BL245" s="51"/>
      <c r="BM245" s="51"/>
      <c r="BN245" s="51"/>
      <c r="BO245" s="51"/>
      <c r="BP245" s="51"/>
      <c r="BQ245" s="51"/>
      <c r="BR245" s="51"/>
      <c r="BS245" s="51"/>
    </row>
    <row r="246" spans="1:71" x14ac:dyDescent="0.3">
      <c r="A246" s="51"/>
      <c r="B246" s="51"/>
      <c r="C246" s="51"/>
      <c r="D246" s="51"/>
      <c r="E246" s="51"/>
      <c r="F246" s="51"/>
      <c r="G246" s="51"/>
      <c r="H246" s="52"/>
      <c r="I246" s="51"/>
      <c r="J246" s="51"/>
      <c r="K246" s="52"/>
      <c r="L246" s="51"/>
      <c r="M246" s="52"/>
      <c r="N246" s="51"/>
      <c r="O246" s="52"/>
      <c r="P246" s="51"/>
      <c r="Q246" s="51"/>
      <c r="R246" s="52"/>
      <c r="S246" s="51"/>
      <c r="T246" s="52"/>
      <c r="U246" s="51"/>
      <c r="V246" s="51"/>
      <c r="W246" s="51"/>
      <c r="X246" s="51"/>
      <c r="Y246" s="52"/>
      <c r="Z246" s="52"/>
      <c r="AA246" s="51"/>
      <c r="AB246" s="52"/>
      <c r="AC246" s="51"/>
      <c r="AD246" s="53"/>
      <c r="AE246" s="51"/>
      <c r="AF246" s="52"/>
      <c r="AG246" s="52"/>
      <c r="AH246" s="52"/>
      <c r="AI246" s="51"/>
      <c r="AJ246" s="51"/>
      <c r="AK246" s="52"/>
      <c r="AL246" s="51"/>
      <c r="AM246" s="52"/>
      <c r="AN246" s="51"/>
      <c r="AO246" s="52"/>
      <c r="AP246" s="51"/>
      <c r="AQ246" s="51"/>
      <c r="AR246" s="51"/>
      <c r="AS246" s="51"/>
      <c r="AT246" s="51"/>
      <c r="AU246" s="52"/>
      <c r="AV246" s="52"/>
      <c r="AW246" s="51"/>
      <c r="AX246" s="51"/>
      <c r="AY246" s="51"/>
      <c r="AZ246" s="51"/>
      <c r="BA246" s="51"/>
      <c r="BB246" s="51"/>
      <c r="BC246" s="52"/>
      <c r="BD246" s="51"/>
      <c r="BE246" s="51"/>
      <c r="BF246" s="51"/>
      <c r="BG246" s="51"/>
      <c r="BH246" s="51"/>
      <c r="BI246" s="51"/>
      <c r="BJ246" s="51"/>
      <c r="BK246" s="51"/>
      <c r="BL246" s="51"/>
      <c r="BM246" s="51"/>
      <c r="BN246" s="51"/>
      <c r="BO246" s="51"/>
      <c r="BP246" s="51"/>
      <c r="BQ246" s="51"/>
      <c r="BR246" s="51"/>
      <c r="BS246" s="51"/>
    </row>
  </sheetData>
  <mergeCells count="13">
    <mergeCell ref="A56:A63"/>
    <mergeCell ref="A1:BG1"/>
    <mergeCell ref="B211:F211"/>
    <mergeCell ref="A4:A33"/>
    <mergeCell ref="A34:A45"/>
    <mergeCell ref="A46:A55"/>
    <mergeCell ref="A127:A141"/>
    <mergeCell ref="A79:A83"/>
    <mergeCell ref="A103:A111"/>
    <mergeCell ref="A142:A153"/>
    <mergeCell ref="A154:A183"/>
    <mergeCell ref="A184:A210"/>
    <mergeCell ref="A64:A70"/>
  </mergeCells>
  <pageMargins left="0.23622047244094491" right="0.23622047244094491" top="0.23622047244094491" bottom="0.23622047244094491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espècesouvrage</vt:lpstr>
      <vt:lpstr>Fig3</vt:lpstr>
      <vt:lpstr>'Fig3'!Impression_des_titres</vt:lpstr>
      <vt:lpstr>'Fig3'!Zone_d_impression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Alexandre RUFFONI</dc:creator>
  <cp:keywords/>
  <dc:description/>
  <cp:lastModifiedBy>Alexandre RUFFONI</cp:lastModifiedBy>
  <cp:revision/>
  <cp:lastPrinted>2024-12-23T08:57:26Z</cp:lastPrinted>
  <dcterms:created xsi:type="dcterms:W3CDTF">2015-06-05T18:19:34Z</dcterms:created>
  <dcterms:modified xsi:type="dcterms:W3CDTF">2024-12-23T08:57:33Z</dcterms:modified>
  <cp:category/>
  <cp:contentStatus/>
</cp:coreProperties>
</file>